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ΟΡΙΣΤΙΚΑ ΙΔΑΧ\"/>
    </mc:Choice>
  </mc:AlternateContent>
  <xr:revisionPtr revIDLastSave="0" documentId="13_ncr:1_{198F29D4-B55D-4FF2-8D7B-96D4DB276B68}" xr6:coauthVersionLast="43" xr6:coauthVersionMax="43" xr10:uidLastSave="{00000000-0000-0000-0000-000000000000}"/>
  <bookViews>
    <workbookView xWindow="-120" yWindow="-120" windowWidth="29040" windowHeight="15840" activeTab="4" xr2:uid="{00000000-000D-0000-FFFF-FFFF00000000}"/>
  </bookViews>
  <sheets>
    <sheet name="ΠΡΟΣΛΗΠΤΕΟΙ" sheetId="10" r:id="rId1"/>
    <sheet name="ΓΕΝ ΚΑΤΑΤΑΞ ΜΕ ΕΜΠΕΙΡΙΑ" sheetId="4" r:id="rId2"/>
    <sheet name="ΓΕΝ ΚΑΤΑ ΧΩΡΙΣ" sheetId="9" r:id="rId3"/>
    <sheet name="ΤΡΙΤΕΚΝΟΙ ΧΩΡΙΣ" sheetId="11" r:id="rId4"/>
    <sheet name="ΑΠΟΡΡΙΠΤΕΟΙ" sheetId="7" r:id="rId5"/>
  </sheets>
  <definedNames>
    <definedName name="_xlnm.Print_Area" localSheetId="1">'ΓΕΝ ΚΑΤΑΤΑΞ ΜΕ ΕΜΠΕΙΡΙΑ'!#REF!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9" i="11" l="1"/>
  <c r="V9" i="11"/>
  <c r="T9" i="11"/>
  <c r="R9" i="11"/>
  <c r="P9" i="11"/>
  <c r="N9" i="11"/>
  <c r="J9" i="11"/>
  <c r="H9" i="11"/>
  <c r="Y9" i="11" s="1"/>
  <c r="X8" i="11"/>
  <c r="V8" i="11"/>
  <c r="T8" i="11"/>
  <c r="R8" i="11"/>
  <c r="P8" i="11"/>
  <c r="N8" i="11"/>
  <c r="J8" i="11"/>
  <c r="H8" i="11"/>
  <c r="Y8" i="11" s="1"/>
  <c r="X7" i="11"/>
  <c r="V7" i="11"/>
  <c r="T7" i="11"/>
  <c r="R7" i="11"/>
  <c r="P7" i="11"/>
  <c r="N7" i="11"/>
  <c r="J7" i="11"/>
  <c r="H7" i="11"/>
  <c r="X6" i="11"/>
  <c r="V6" i="11"/>
  <c r="T6" i="11"/>
  <c r="R6" i="11"/>
  <c r="P6" i="11"/>
  <c r="N6" i="11"/>
  <c r="J6" i="11"/>
  <c r="H6" i="11"/>
  <c r="Y6" i="11" s="1"/>
  <c r="X5" i="11"/>
  <c r="V5" i="11"/>
  <c r="T5" i="11"/>
  <c r="R5" i="11"/>
  <c r="P5" i="11"/>
  <c r="N5" i="11"/>
  <c r="J5" i="11"/>
  <c r="H5" i="11"/>
  <c r="Y5" i="11" s="1"/>
  <c r="X4" i="11"/>
  <c r="V4" i="11"/>
  <c r="T4" i="11"/>
  <c r="R4" i="11"/>
  <c r="P4" i="11"/>
  <c r="N4" i="11"/>
  <c r="J4" i="11"/>
  <c r="H4" i="11"/>
  <c r="Y4" i="11" s="1"/>
  <c r="X8" i="10"/>
  <c r="V8" i="10"/>
  <c r="T8" i="10"/>
  <c r="R8" i="10"/>
  <c r="P8" i="10"/>
  <c r="N8" i="10"/>
  <c r="J8" i="10"/>
  <c r="H8" i="10"/>
  <c r="X6" i="10"/>
  <c r="V6" i="10"/>
  <c r="T6" i="10"/>
  <c r="R6" i="10"/>
  <c r="P6" i="10"/>
  <c r="N6" i="10"/>
  <c r="J6" i="10"/>
  <c r="H6" i="10"/>
  <c r="X5" i="10"/>
  <c r="V5" i="10"/>
  <c r="T5" i="10"/>
  <c r="R5" i="10"/>
  <c r="P5" i="10"/>
  <c r="N5" i="10"/>
  <c r="J5" i="10"/>
  <c r="H5" i="10"/>
  <c r="X48" i="9"/>
  <c r="V48" i="9"/>
  <c r="T48" i="9"/>
  <c r="R48" i="9"/>
  <c r="P48" i="9"/>
  <c r="N48" i="9"/>
  <c r="J48" i="9"/>
  <c r="H48" i="9"/>
  <c r="X49" i="9"/>
  <c r="V49" i="9"/>
  <c r="T49" i="9"/>
  <c r="R49" i="9"/>
  <c r="P49" i="9"/>
  <c r="N49" i="9"/>
  <c r="J49" i="9"/>
  <c r="H49" i="9"/>
  <c r="X42" i="9"/>
  <c r="V42" i="9"/>
  <c r="T42" i="9"/>
  <c r="R42" i="9"/>
  <c r="P42" i="9"/>
  <c r="N42" i="9"/>
  <c r="J42" i="9"/>
  <c r="H42" i="9"/>
  <c r="X47" i="9"/>
  <c r="V47" i="9"/>
  <c r="T47" i="9"/>
  <c r="R47" i="9"/>
  <c r="P47" i="9"/>
  <c r="N47" i="9"/>
  <c r="J47" i="9"/>
  <c r="H47" i="9"/>
  <c r="X35" i="9"/>
  <c r="V35" i="9"/>
  <c r="T35" i="9"/>
  <c r="R35" i="9"/>
  <c r="P35" i="9"/>
  <c r="N35" i="9"/>
  <c r="J35" i="9"/>
  <c r="H35" i="9"/>
  <c r="X33" i="9"/>
  <c r="V33" i="9"/>
  <c r="T33" i="9"/>
  <c r="R33" i="9"/>
  <c r="P33" i="9"/>
  <c r="N33" i="9"/>
  <c r="J33" i="9"/>
  <c r="H33" i="9"/>
  <c r="X31" i="9"/>
  <c r="V31" i="9"/>
  <c r="T31" i="9"/>
  <c r="R31" i="9"/>
  <c r="P31" i="9"/>
  <c r="N31" i="9"/>
  <c r="J31" i="9"/>
  <c r="H31" i="9"/>
  <c r="X30" i="9"/>
  <c r="V30" i="9"/>
  <c r="T30" i="9"/>
  <c r="R30" i="9"/>
  <c r="P30" i="9"/>
  <c r="N30" i="9"/>
  <c r="J30" i="9"/>
  <c r="H30" i="9"/>
  <c r="X24" i="9"/>
  <c r="V24" i="9"/>
  <c r="T24" i="9"/>
  <c r="R24" i="9"/>
  <c r="P24" i="9"/>
  <c r="N24" i="9"/>
  <c r="J24" i="9"/>
  <c r="H24" i="9"/>
  <c r="X26" i="9"/>
  <c r="V26" i="9"/>
  <c r="T26" i="9"/>
  <c r="R26" i="9"/>
  <c r="P26" i="9"/>
  <c r="N26" i="9"/>
  <c r="J26" i="9"/>
  <c r="H26" i="9"/>
  <c r="X45" i="9"/>
  <c r="V45" i="9"/>
  <c r="T45" i="9"/>
  <c r="R45" i="9"/>
  <c r="P45" i="9"/>
  <c r="N45" i="9"/>
  <c r="J45" i="9"/>
  <c r="H45" i="9"/>
  <c r="X21" i="9"/>
  <c r="V21" i="9"/>
  <c r="T21" i="9"/>
  <c r="R21" i="9"/>
  <c r="P21" i="9"/>
  <c r="N21" i="9"/>
  <c r="J21" i="9"/>
  <c r="H21" i="9"/>
  <c r="X28" i="9"/>
  <c r="V28" i="9"/>
  <c r="T28" i="9"/>
  <c r="R28" i="9"/>
  <c r="P28" i="9"/>
  <c r="N28" i="9"/>
  <c r="J28" i="9"/>
  <c r="H28" i="9"/>
  <c r="X19" i="9"/>
  <c r="V19" i="9"/>
  <c r="T19" i="9"/>
  <c r="R19" i="9"/>
  <c r="P19" i="9"/>
  <c r="N19" i="9"/>
  <c r="J19" i="9"/>
  <c r="H19" i="9"/>
  <c r="X17" i="9"/>
  <c r="V17" i="9"/>
  <c r="T17" i="9"/>
  <c r="R17" i="9"/>
  <c r="P17" i="9"/>
  <c r="N17" i="9"/>
  <c r="J17" i="9"/>
  <c r="H17" i="9"/>
  <c r="X32" i="9"/>
  <c r="V32" i="9"/>
  <c r="T32" i="9"/>
  <c r="R32" i="9"/>
  <c r="P32" i="9"/>
  <c r="N32" i="9"/>
  <c r="J32" i="9"/>
  <c r="H32" i="9"/>
  <c r="X27" i="9"/>
  <c r="V27" i="9"/>
  <c r="T27" i="9"/>
  <c r="R27" i="9"/>
  <c r="P27" i="9"/>
  <c r="N27" i="9"/>
  <c r="J27" i="9"/>
  <c r="H27" i="9"/>
  <c r="X34" i="9"/>
  <c r="V34" i="9"/>
  <c r="T34" i="9"/>
  <c r="R34" i="9"/>
  <c r="P34" i="9"/>
  <c r="N34" i="9"/>
  <c r="J34" i="9"/>
  <c r="H34" i="9"/>
  <c r="X46" i="9"/>
  <c r="V46" i="9"/>
  <c r="T46" i="9"/>
  <c r="R46" i="9"/>
  <c r="P46" i="9"/>
  <c r="N46" i="9"/>
  <c r="J46" i="9"/>
  <c r="H46" i="9"/>
  <c r="X41" i="9"/>
  <c r="V41" i="9"/>
  <c r="T41" i="9"/>
  <c r="R41" i="9"/>
  <c r="P41" i="9"/>
  <c r="N41" i="9"/>
  <c r="J41" i="9"/>
  <c r="H41" i="9"/>
  <c r="X44" i="9"/>
  <c r="V44" i="9"/>
  <c r="T44" i="9"/>
  <c r="R44" i="9"/>
  <c r="P44" i="9"/>
  <c r="N44" i="9"/>
  <c r="J44" i="9"/>
  <c r="H44" i="9"/>
  <c r="X43" i="9"/>
  <c r="V43" i="9"/>
  <c r="T43" i="9"/>
  <c r="R43" i="9"/>
  <c r="P43" i="9"/>
  <c r="N43" i="9"/>
  <c r="J43" i="9"/>
  <c r="H43" i="9"/>
  <c r="X37" i="9"/>
  <c r="V37" i="9"/>
  <c r="T37" i="9"/>
  <c r="R37" i="9"/>
  <c r="P37" i="9"/>
  <c r="N37" i="9"/>
  <c r="J37" i="9"/>
  <c r="H37" i="9"/>
  <c r="X40" i="9"/>
  <c r="V40" i="9"/>
  <c r="T40" i="9"/>
  <c r="R40" i="9"/>
  <c r="P40" i="9"/>
  <c r="N40" i="9"/>
  <c r="J40" i="9"/>
  <c r="H40" i="9"/>
  <c r="X16" i="9"/>
  <c r="V16" i="9"/>
  <c r="T16" i="9"/>
  <c r="R16" i="9"/>
  <c r="P16" i="9"/>
  <c r="N16" i="9"/>
  <c r="J16" i="9"/>
  <c r="H16" i="9"/>
  <c r="X39" i="9"/>
  <c r="V39" i="9"/>
  <c r="T39" i="9"/>
  <c r="R39" i="9"/>
  <c r="P39" i="9"/>
  <c r="N39" i="9"/>
  <c r="J39" i="9"/>
  <c r="H39" i="9"/>
  <c r="X38" i="9"/>
  <c r="V38" i="9"/>
  <c r="T38" i="9"/>
  <c r="R38" i="9"/>
  <c r="P38" i="9"/>
  <c r="N38" i="9"/>
  <c r="J38" i="9"/>
  <c r="H38" i="9"/>
  <c r="X36" i="9"/>
  <c r="V36" i="9"/>
  <c r="T36" i="9"/>
  <c r="R36" i="9"/>
  <c r="P36" i="9"/>
  <c r="N36" i="9"/>
  <c r="J36" i="9"/>
  <c r="H36" i="9"/>
  <c r="X14" i="9"/>
  <c r="V14" i="9"/>
  <c r="T14" i="9"/>
  <c r="R14" i="9"/>
  <c r="P14" i="9"/>
  <c r="N14" i="9"/>
  <c r="J14" i="9"/>
  <c r="H14" i="9"/>
  <c r="X23" i="9"/>
  <c r="V23" i="9"/>
  <c r="T23" i="9"/>
  <c r="R23" i="9"/>
  <c r="P23" i="9"/>
  <c r="N23" i="9"/>
  <c r="J23" i="9"/>
  <c r="H23" i="9"/>
  <c r="X29" i="9"/>
  <c r="V29" i="9"/>
  <c r="T29" i="9"/>
  <c r="R29" i="9"/>
  <c r="P29" i="9"/>
  <c r="N29" i="9"/>
  <c r="J29" i="9"/>
  <c r="H29" i="9"/>
  <c r="X25" i="9"/>
  <c r="V25" i="9"/>
  <c r="T25" i="9"/>
  <c r="R25" i="9"/>
  <c r="P25" i="9"/>
  <c r="N25" i="9"/>
  <c r="J25" i="9"/>
  <c r="H25" i="9"/>
  <c r="X22" i="9"/>
  <c r="V22" i="9"/>
  <c r="T22" i="9"/>
  <c r="R22" i="9"/>
  <c r="P22" i="9"/>
  <c r="N22" i="9"/>
  <c r="J22" i="9"/>
  <c r="H22" i="9"/>
  <c r="X20" i="9"/>
  <c r="V20" i="9"/>
  <c r="T20" i="9"/>
  <c r="R20" i="9"/>
  <c r="P20" i="9"/>
  <c r="N20" i="9"/>
  <c r="J20" i="9"/>
  <c r="H20" i="9"/>
  <c r="X18" i="9"/>
  <c r="V18" i="9"/>
  <c r="T18" i="9"/>
  <c r="R18" i="9"/>
  <c r="P18" i="9"/>
  <c r="N18" i="9"/>
  <c r="J18" i="9"/>
  <c r="H18" i="9"/>
  <c r="X15" i="9"/>
  <c r="V15" i="9"/>
  <c r="T15" i="9"/>
  <c r="R15" i="9"/>
  <c r="P15" i="9"/>
  <c r="N15" i="9"/>
  <c r="J15" i="9"/>
  <c r="H15" i="9"/>
  <c r="X13" i="9"/>
  <c r="V13" i="9"/>
  <c r="T13" i="9"/>
  <c r="R13" i="9"/>
  <c r="P13" i="9"/>
  <c r="N13" i="9"/>
  <c r="J13" i="9"/>
  <c r="H13" i="9"/>
  <c r="X12" i="9"/>
  <c r="V12" i="9"/>
  <c r="T12" i="9"/>
  <c r="R12" i="9"/>
  <c r="P12" i="9"/>
  <c r="N12" i="9"/>
  <c r="J12" i="9"/>
  <c r="H12" i="9"/>
  <c r="X9" i="9"/>
  <c r="V9" i="9"/>
  <c r="T9" i="9"/>
  <c r="R9" i="9"/>
  <c r="P9" i="9"/>
  <c r="N9" i="9"/>
  <c r="J9" i="9"/>
  <c r="H9" i="9"/>
  <c r="X5" i="9"/>
  <c r="V5" i="9"/>
  <c r="T5" i="9"/>
  <c r="R5" i="9"/>
  <c r="P5" i="9"/>
  <c r="N5" i="9"/>
  <c r="J5" i="9"/>
  <c r="H5" i="9"/>
  <c r="X10" i="9"/>
  <c r="V10" i="9"/>
  <c r="T10" i="9"/>
  <c r="R10" i="9"/>
  <c r="P10" i="9"/>
  <c r="N10" i="9"/>
  <c r="J10" i="9"/>
  <c r="H10" i="9"/>
  <c r="X11" i="9"/>
  <c r="V11" i="9"/>
  <c r="T11" i="9"/>
  <c r="R11" i="9"/>
  <c r="P11" i="9"/>
  <c r="N11" i="9"/>
  <c r="J11" i="9"/>
  <c r="H11" i="9"/>
  <c r="X8" i="9"/>
  <c r="V8" i="9"/>
  <c r="T8" i="9"/>
  <c r="R8" i="9"/>
  <c r="P8" i="9"/>
  <c r="N8" i="9"/>
  <c r="J8" i="9"/>
  <c r="H8" i="9"/>
  <c r="X7" i="9"/>
  <c r="V7" i="9"/>
  <c r="T7" i="9"/>
  <c r="R7" i="9"/>
  <c r="P7" i="9"/>
  <c r="N7" i="9"/>
  <c r="J7" i="9"/>
  <c r="H7" i="9"/>
  <c r="X6" i="9"/>
  <c r="V6" i="9"/>
  <c r="T6" i="9"/>
  <c r="R6" i="9"/>
  <c r="P6" i="9"/>
  <c r="N6" i="9"/>
  <c r="J6" i="9"/>
  <c r="H6" i="9"/>
  <c r="X4" i="9"/>
  <c r="V4" i="9"/>
  <c r="T4" i="9"/>
  <c r="R4" i="9"/>
  <c r="P4" i="9"/>
  <c r="N4" i="9"/>
  <c r="J4" i="9"/>
  <c r="H4" i="9"/>
  <c r="Y8" i="10" l="1"/>
  <c r="Y7" i="11"/>
  <c r="Y4" i="9"/>
  <c r="Y6" i="9"/>
  <c r="Y7" i="9"/>
  <c r="Y8" i="9"/>
  <c r="Y11" i="9"/>
  <c r="Y9" i="9"/>
  <c r="Y14" i="9"/>
  <c r="Y38" i="9"/>
  <c r="Y16" i="9"/>
  <c r="Y40" i="9"/>
  <c r="Y37" i="9"/>
  <c r="Y44" i="9"/>
  <c r="Y41" i="9"/>
  <c r="Y46" i="9"/>
  <c r="Y34" i="9"/>
  <c r="Y27" i="9"/>
  <c r="Y32" i="9"/>
  <c r="Y17" i="9"/>
  <c r="Y19" i="9"/>
  <c r="Y28" i="9"/>
  <c r="Y21" i="9"/>
  <c r="Y45" i="9"/>
  <c r="Y26" i="9"/>
  <c r="Y24" i="9"/>
  <c r="Y30" i="9"/>
  <c r="Y31" i="9"/>
  <c r="Y33" i="9"/>
  <c r="Y35" i="9"/>
  <c r="Y47" i="9"/>
  <c r="Y42" i="9"/>
  <c r="Y49" i="9"/>
  <c r="Y5" i="10"/>
  <c r="Y6" i="10"/>
  <c r="Y12" i="9"/>
  <c r="Y13" i="9"/>
  <c r="Y15" i="9"/>
  <c r="Y18" i="9"/>
  <c r="Y20" i="9"/>
  <c r="Y22" i="9"/>
  <c r="Y25" i="9"/>
  <c r="Y29" i="9"/>
  <c r="Y23" i="9"/>
  <c r="Y36" i="9"/>
  <c r="Y39" i="9"/>
  <c r="Y43" i="9"/>
  <c r="Y10" i="9"/>
  <c r="Y5" i="9"/>
  <c r="Y48" i="9"/>
  <c r="T29" i="4"/>
  <c r="T17" i="4"/>
  <c r="T28" i="4"/>
  <c r="T30" i="4"/>
  <c r="T31" i="4"/>
  <c r="T23" i="4"/>
  <c r="T46" i="4"/>
  <c r="T13" i="4"/>
  <c r="T9" i="4"/>
  <c r="T5" i="4"/>
  <c r="T38" i="4"/>
  <c r="T14" i="4"/>
  <c r="T22" i="4"/>
  <c r="T25" i="4"/>
  <c r="T42" i="4"/>
  <c r="T7" i="4"/>
  <c r="T26" i="4"/>
  <c r="T24" i="4"/>
  <c r="T27" i="4"/>
  <c r="T21" i="4"/>
  <c r="T43" i="4"/>
  <c r="T6" i="4"/>
  <c r="T45" i="4"/>
  <c r="T37" i="4"/>
  <c r="T19" i="4"/>
  <c r="T32" i="4"/>
  <c r="T34" i="4"/>
  <c r="T12" i="4"/>
  <c r="T20" i="4"/>
  <c r="T15" i="4"/>
  <c r="T16" i="4"/>
  <c r="T36" i="4"/>
  <c r="T8" i="4"/>
  <c r="T47" i="4"/>
  <c r="T10" i="4"/>
  <c r="T35" i="4"/>
  <c r="T48" i="4"/>
  <c r="T18" i="4"/>
  <c r="T44" i="4"/>
  <c r="T11" i="4"/>
  <c r="T40" i="4"/>
  <c r="T49" i="4"/>
  <c r="T4" i="4"/>
  <c r="T39" i="4"/>
  <c r="T41" i="4"/>
  <c r="H48" i="4" l="1"/>
  <c r="X44" i="4"/>
  <c r="V44" i="4"/>
  <c r="R44" i="4"/>
  <c r="P44" i="4"/>
  <c r="N44" i="4"/>
  <c r="J44" i="4"/>
  <c r="H44" i="4"/>
  <c r="X35" i="4"/>
  <c r="V35" i="4"/>
  <c r="R35" i="4"/>
  <c r="P35" i="4"/>
  <c r="N35" i="4"/>
  <c r="J35" i="4"/>
  <c r="H35" i="4"/>
  <c r="X41" i="4"/>
  <c r="V41" i="4"/>
  <c r="R41" i="4"/>
  <c r="P41" i="4"/>
  <c r="N41" i="4"/>
  <c r="J41" i="4"/>
  <c r="H41" i="4"/>
  <c r="Y44" i="4" l="1"/>
  <c r="Y41" i="4"/>
  <c r="Y35" i="4"/>
  <c r="H28" i="4"/>
  <c r="N28" i="4"/>
  <c r="P28" i="4"/>
  <c r="R28" i="4"/>
  <c r="V28" i="4"/>
  <c r="X28" i="4"/>
  <c r="J28" i="4"/>
  <c r="H30" i="4"/>
  <c r="J30" i="4"/>
  <c r="N30" i="4"/>
  <c r="P30" i="4"/>
  <c r="R30" i="4"/>
  <c r="V30" i="4"/>
  <c r="X30" i="4"/>
  <c r="H31" i="4"/>
  <c r="J31" i="4"/>
  <c r="N31" i="4"/>
  <c r="P31" i="4"/>
  <c r="R31" i="4"/>
  <c r="V31" i="4"/>
  <c r="X31" i="4"/>
  <c r="H23" i="4"/>
  <c r="J23" i="4"/>
  <c r="N23" i="4"/>
  <c r="P23" i="4"/>
  <c r="R23" i="4"/>
  <c r="V23" i="4"/>
  <c r="X23" i="4"/>
  <c r="H46" i="4"/>
  <c r="J46" i="4"/>
  <c r="N46" i="4"/>
  <c r="P46" i="4"/>
  <c r="R46" i="4"/>
  <c r="V46" i="4"/>
  <c r="X46" i="4"/>
  <c r="H13" i="4"/>
  <c r="J13" i="4"/>
  <c r="N13" i="4"/>
  <c r="P13" i="4"/>
  <c r="R13" i="4"/>
  <c r="V13" i="4"/>
  <c r="X13" i="4"/>
  <c r="H9" i="4"/>
  <c r="J9" i="4"/>
  <c r="N9" i="4"/>
  <c r="P9" i="4"/>
  <c r="R9" i="4"/>
  <c r="V9" i="4"/>
  <c r="X9" i="4"/>
  <c r="H5" i="4"/>
  <c r="J5" i="4"/>
  <c r="N5" i="4"/>
  <c r="P5" i="4"/>
  <c r="R5" i="4"/>
  <c r="V5" i="4"/>
  <c r="X5" i="4"/>
  <c r="H38" i="4"/>
  <c r="J38" i="4"/>
  <c r="N38" i="4"/>
  <c r="P38" i="4"/>
  <c r="R38" i="4"/>
  <c r="V38" i="4"/>
  <c r="X38" i="4"/>
  <c r="H14" i="4"/>
  <c r="J14" i="4"/>
  <c r="N14" i="4"/>
  <c r="P14" i="4"/>
  <c r="R14" i="4"/>
  <c r="V14" i="4"/>
  <c r="X14" i="4"/>
  <c r="H22" i="4"/>
  <c r="J22" i="4"/>
  <c r="N22" i="4"/>
  <c r="P22" i="4"/>
  <c r="R22" i="4"/>
  <c r="V22" i="4"/>
  <c r="X22" i="4"/>
  <c r="H25" i="4"/>
  <c r="J25" i="4"/>
  <c r="N25" i="4"/>
  <c r="P25" i="4"/>
  <c r="R25" i="4"/>
  <c r="V25" i="4"/>
  <c r="X25" i="4"/>
  <c r="H42" i="4"/>
  <c r="J42" i="4"/>
  <c r="N42" i="4"/>
  <c r="P42" i="4"/>
  <c r="R42" i="4"/>
  <c r="V42" i="4"/>
  <c r="X42" i="4"/>
  <c r="H7" i="4"/>
  <c r="J7" i="4"/>
  <c r="N7" i="4"/>
  <c r="P7" i="4"/>
  <c r="R7" i="4"/>
  <c r="V7" i="4"/>
  <c r="X7" i="4"/>
  <c r="H26" i="4"/>
  <c r="J26" i="4"/>
  <c r="N26" i="4"/>
  <c r="P26" i="4"/>
  <c r="R26" i="4"/>
  <c r="V26" i="4"/>
  <c r="X26" i="4"/>
  <c r="H24" i="4"/>
  <c r="J24" i="4"/>
  <c r="N24" i="4"/>
  <c r="P24" i="4"/>
  <c r="R24" i="4"/>
  <c r="V24" i="4"/>
  <c r="X24" i="4"/>
  <c r="H27" i="4"/>
  <c r="J27" i="4"/>
  <c r="N27" i="4"/>
  <c r="P27" i="4"/>
  <c r="R27" i="4"/>
  <c r="V27" i="4"/>
  <c r="X27" i="4"/>
  <c r="H21" i="4"/>
  <c r="J21" i="4"/>
  <c r="N21" i="4"/>
  <c r="P21" i="4"/>
  <c r="R21" i="4"/>
  <c r="V21" i="4"/>
  <c r="X21" i="4"/>
  <c r="H43" i="4"/>
  <c r="J43" i="4"/>
  <c r="N43" i="4"/>
  <c r="P43" i="4"/>
  <c r="R43" i="4"/>
  <c r="V43" i="4"/>
  <c r="X43" i="4"/>
  <c r="H6" i="4"/>
  <c r="J6" i="4"/>
  <c r="N6" i="4"/>
  <c r="P6" i="4"/>
  <c r="R6" i="4"/>
  <c r="V6" i="4"/>
  <c r="X6" i="4"/>
  <c r="H45" i="4"/>
  <c r="J45" i="4"/>
  <c r="N45" i="4"/>
  <c r="P45" i="4"/>
  <c r="R45" i="4"/>
  <c r="V45" i="4"/>
  <c r="X45" i="4"/>
  <c r="H37" i="4"/>
  <c r="J37" i="4"/>
  <c r="N37" i="4"/>
  <c r="P37" i="4"/>
  <c r="R37" i="4"/>
  <c r="V37" i="4"/>
  <c r="X37" i="4"/>
  <c r="H19" i="4"/>
  <c r="J19" i="4"/>
  <c r="N19" i="4"/>
  <c r="P19" i="4"/>
  <c r="R19" i="4"/>
  <c r="V19" i="4"/>
  <c r="X19" i="4"/>
  <c r="H32" i="4"/>
  <c r="J32" i="4"/>
  <c r="N32" i="4"/>
  <c r="P32" i="4"/>
  <c r="R32" i="4"/>
  <c r="V32" i="4"/>
  <c r="X32" i="4"/>
  <c r="H34" i="4"/>
  <c r="J34" i="4"/>
  <c r="N34" i="4"/>
  <c r="P34" i="4"/>
  <c r="R34" i="4"/>
  <c r="V34" i="4"/>
  <c r="X34" i="4"/>
  <c r="H12" i="4"/>
  <c r="J12" i="4"/>
  <c r="N12" i="4"/>
  <c r="P12" i="4"/>
  <c r="R12" i="4"/>
  <c r="V12" i="4"/>
  <c r="X12" i="4"/>
  <c r="H20" i="4"/>
  <c r="J20" i="4"/>
  <c r="N20" i="4"/>
  <c r="P20" i="4"/>
  <c r="R20" i="4"/>
  <c r="V20" i="4"/>
  <c r="X20" i="4"/>
  <c r="H15" i="4"/>
  <c r="J15" i="4"/>
  <c r="N15" i="4"/>
  <c r="P15" i="4"/>
  <c r="R15" i="4"/>
  <c r="V15" i="4"/>
  <c r="X15" i="4"/>
  <c r="H16" i="4"/>
  <c r="J16" i="4"/>
  <c r="N16" i="4"/>
  <c r="P16" i="4"/>
  <c r="R16" i="4"/>
  <c r="V16" i="4"/>
  <c r="X16" i="4"/>
  <c r="H36" i="4"/>
  <c r="J36" i="4"/>
  <c r="N36" i="4"/>
  <c r="P36" i="4"/>
  <c r="R36" i="4"/>
  <c r="V36" i="4"/>
  <c r="X36" i="4"/>
  <c r="H8" i="4"/>
  <c r="J8" i="4"/>
  <c r="N8" i="4"/>
  <c r="P8" i="4"/>
  <c r="R8" i="4"/>
  <c r="V8" i="4"/>
  <c r="X8" i="4"/>
  <c r="H47" i="4"/>
  <c r="J47" i="4"/>
  <c r="N47" i="4"/>
  <c r="P47" i="4"/>
  <c r="R47" i="4"/>
  <c r="V47" i="4"/>
  <c r="X47" i="4"/>
  <c r="H10" i="4"/>
  <c r="J10" i="4"/>
  <c r="N10" i="4"/>
  <c r="P10" i="4"/>
  <c r="R10" i="4"/>
  <c r="V10" i="4"/>
  <c r="X10" i="4"/>
  <c r="J48" i="4"/>
  <c r="N48" i="4"/>
  <c r="P48" i="4"/>
  <c r="R48" i="4"/>
  <c r="V48" i="4"/>
  <c r="X48" i="4"/>
  <c r="H18" i="4"/>
  <c r="J18" i="4"/>
  <c r="N18" i="4"/>
  <c r="P18" i="4"/>
  <c r="R18" i="4"/>
  <c r="V18" i="4"/>
  <c r="X18" i="4"/>
  <c r="H11" i="4"/>
  <c r="J11" i="4"/>
  <c r="N11" i="4"/>
  <c r="P11" i="4"/>
  <c r="R11" i="4"/>
  <c r="V11" i="4"/>
  <c r="X11" i="4"/>
  <c r="H40" i="4"/>
  <c r="J40" i="4"/>
  <c r="N40" i="4"/>
  <c r="P40" i="4"/>
  <c r="R40" i="4"/>
  <c r="V40" i="4"/>
  <c r="X40" i="4"/>
  <c r="H49" i="4"/>
  <c r="J49" i="4"/>
  <c r="N49" i="4"/>
  <c r="P49" i="4"/>
  <c r="R49" i="4"/>
  <c r="V49" i="4"/>
  <c r="X49" i="4"/>
  <c r="H4" i="4"/>
  <c r="J4" i="4"/>
  <c r="N4" i="4"/>
  <c r="P4" i="4"/>
  <c r="R4" i="4"/>
  <c r="V4" i="4"/>
  <c r="X4" i="4"/>
  <c r="H39" i="4"/>
  <c r="J39" i="4"/>
  <c r="N39" i="4"/>
  <c r="P39" i="4"/>
  <c r="R39" i="4"/>
  <c r="V39" i="4"/>
  <c r="X39" i="4"/>
  <c r="T33" i="4"/>
  <c r="V33" i="4"/>
  <c r="V29" i="4"/>
  <c r="V17" i="4"/>
  <c r="X33" i="4"/>
  <c r="X29" i="4"/>
  <c r="X17" i="4"/>
  <c r="J33" i="4"/>
  <c r="J29" i="4"/>
  <c r="J17" i="4"/>
  <c r="N33" i="4"/>
  <c r="N29" i="4"/>
  <c r="N17" i="4"/>
  <c r="R33" i="4"/>
  <c r="R29" i="4"/>
  <c r="R17" i="4"/>
  <c r="P33" i="4"/>
  <c r="P29" i="4"/>
  <c r="P17" i="4"/>
  <c r="H33" i="4"/>
  <c r="H29" i="4"/>
  <c r="H17" i="4"/>
  <c r="Y40" i="4" l="1"/>
  <c r="Y20" i="4"/>
  <c r="Y39" i="4"/>
  <c r="Y48" i="4"/>
  <c r="Y47" i="4"/>
  <c r="Y8" i="4"/>
  <c r="Y32" i="4"/>
  <c r="Y37" i="4"/>
  <c r="Y45" i="4"/>
  <c r="Y27" i="4"/>
  <c r="Y29" i="4"/>
  <c r="Y43" i="4"/>
  <c r="Y16" i="4"/>
  <c r="Y7" i="4"/>
  <c r="Y25" i="4"/>
  <c r="Y38" i="4"/>
  <c r="Y5" i="4"/>
  <c r="Y13" i="4"/>
  <c r="Y23" i="4"/>
  <c r="Y30" i="4"/>
  <c r="Y34" i="4"/>
  <c r="Y49" i="4"/>
  <c r="Y10" i="4"/>
  <c r="Y15" i="4"/>
  <c r="Y21" i="4"/>
  <c r="Y42" i="4"/>
  <c r="Y14" i="4"/>
  <c r="Y9" i="4"/>
  <c r="Y31" i="4"/>
  <c r="Y28" i="4"/>
  <c r="Y17" i="4"/>
  <c r="Y33" i="4"/>
  <c r="Y4" i="4"/>
  <c r="Y11" i="4"/>
  <c r="Y18" i="4"/>
  <c r="Y36" i="4"/>
  <c r="Y12" i="4"/>
  <c r="Y19" i="4"/>
  <c r="Y6" i="4"/>
  <c r="Y24" i="4"/>
  <c r="Y26" i="4"/>
  <c r="Y22" i="4"/>
  <c r="Y46" i="4"/>
</calcChain>
</file>

<file path=xl/sharedStrings.xml><?xml version="1.0" encoding="utf-8"?>
<sst xmlns="http://schemas.openxmlformats.org/spreadsheetml/2006/main" count="1266" uniqueCount="447">
  <si>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</si>
  <si>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</si>
  <si>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</si>
  <si>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</si>
  <si>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</si>
  <si>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</si>
  <si>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</si>
  <si>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</si>
  <si>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</si>
  <si>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</si>
  <si>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</si>
  <si>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</si>
  <si>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</si>
  <si>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ΟΧΙ</t>
  </si>
  <si>
    <t>ΤΡΙΤΕΚΝΟΣ  Ή ΤΕΚΝΟ ΤΡΙΤΕΚΝΟΥ</t>
  </si>
  <si>
    <t>ΤΙΤΛΟΣ ΣΠΟΥΔΩΝ (κωδ. 029)</t>
  </si>
  <si>
    <t>ΓΝΩΣΗ ΧΕΙΡΙΣΜΟΥ Η/Υ (κωδ. 147)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</si>
  <si>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</si>
  <si>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</si>
  <si>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</si>
  <si>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</si>
  <si>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</si>
  <si>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</si>
  <si>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</si>
  <si>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</si>
  <si>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720/26-09-2018</t>
  </si>
  <si>
    <t>ΑΛΕΞΑΝΔΡΟΠΟΥΛΟΥ</t>
  </si>
  <si>
    <t>ΒΑΣΙΛΙΚΗ</t>
  </si>
  <si>
    <t>476/25-09-2018</t>
  </si>
  <si>
    <t>ΑΝΑΣΤΑΣΟΠΟΥΛΟΣ</t>
  </si>
  <si>
    <t>ΘΕΟΔΩΡΟΣ</t>
  </si>
  <si>
    <t>ΑΝΤΩΝΙΑΔΟΥ</t>
  </si>
  <si>
    <t>ΕΙΡΗΝΗ</t>
  </si>
  <si>
    <t>ΒΛΑΧΟΣ</t>
  </si>
  <si>
    <t>ΙΩΑΝΝΗΣ</t>
  </si>
  <si>
    <t>245/21-09-2018</t>
  </si>
  <si>
    <t>ΒΟΤΣΗΣ</t>
  </si>
  <si>
    <t>ΠΑΝΑΓΙΩΤΗΣ</t>
  </si>
  <si>
    <t>ΓΕΩΡΓΙΟΥ</t>
  </si>
  <si>
    <t>ΣΑΒΒΑΣ</t>
  </si>
  <si>
    <t>ΙΩΑΝΝΑ</t>
  </si>
  <si>
    <t>ΓΕΩΡΓΟΥΛΑΣ</t>
  </si>
  <si>
    <t>ΚΩΝΣΤΑΝΤΙΝΑ</t>
  </si>
  <si>
    <t>2474/02-10-2018</t>
  </si>
  <si>
    <t>ΓΙΑΝΝΑΚΟΥ</t>
  </si>
  <si>
    <t>ΠΡΕΣΒΕΙΑ</t>
  </si>
  <si>
    <t>1940/01-10-2018</t>
  </si>
  <si>
    <t>ΓΙΔΑΡΗ</t>
  </si>
  <si>
    <t>ΑΛΕΞΙΑ</t>
  </si>
  <si>
    <t>1311/28-09-2018</t>
  </si>
  <si>
    <t>ΓΙΩΤΗ</t>
  </si>
  <si>
    <t>477/25-09-2018</t>
  </si>
  <si>
    <t>ΓΚΟΛΙΔΑΚΗΣ</t>
  </si>
  <si>
    <t>ΧΡΗΣΤΟΣ</t>
  </si>
  <si>
    <t>641/26-09-2018</t>
  </si>
  <si>
    <t>ΓΚΟΥΜΑΣ</t>
  </si>
  <si>
    <t>ΜΑΡΙΑ</t>
  </si>
  <si>
    <t>1090/28-09-2018</t>
  </si>
  <si>
    <t>ΔΗΜΗΤΡΟΚΑΛΗ</t>
  </si>
  <si>
    <t>ΦΛΩΡΑ</t>
  </si>
  <si>
    <t>1260/28-09-2018</t>
  </si>
  <si>
    <t>ΔΡΟΣΟΣ</t>
  </si>
  <si>
    <t>ΕΥΑΓΓΕΛΙΑ</t>
  </si>
  <si>
    <t>1702/01-10-2018</t>
  </si>
  <si>
    <t>ΖΩΙΚΙΔΟΥ</t>
  </si>
  <si>
    <t>ΑΝΑΣΤΑΣΙΑ</t>
  </si>
  <si>
    <t>384/24-09-2018</t>
  </si>
  <si>
    <t>ΖΩΡΖΟΣ</t>
  </si>
  <si>
    <t>ΚΩΝΣΤΑΝΤΙΝΟΣ</t>
  </si>
  <si>
    <t>1176/28-09-2018</t>
  </si>
  <si>
    <t>ΚΑΛΛΙΩΡΑΣ</t>
  </si>
  <si>
    <t>ΘΩΜΑΣ</t>
  </si>
  <si>
    <t>1555/01-10-2018</t>
  </si>
  <si>
    <t>ΣΤΕΦΑΝΙΑ</t>
  </si>
  <si>
    <t>244/21-09-2018</t>
  </si>
  <si>
    <t>ΚΑΡΔΑΡΑ</t>
  </si>
  <si>
    <t>1136/28-09-2018</t>
  </si>
  <si>
    <t>ΚΑΤΣΙΒΕΛΗ</t>
  </si>
  <si>
    <t>ΧΡΙΣΤΙΝΑ</t>
  </si>
  <si>
    <t>651/26-09-2018</t>
  </si>
  <si>
    <t>1723/01-10-2018</t>
  </si>
  <si>
    <t>ΚΡΟΥΣΟΡΑΤΗΣ</t>
  </si>
  <si>
    <t>ΔΗΜΗΤΡΙΟΣ</t>
  </si>
  <si>
    <t>2288/02-10-2018</t>
  </si>
  <si>
    <t>ΛΕΛΟΣ</t>
  </si>
  <si>
    <t>ΧΑΡΑΛΑΜΠΟΣ</t>
  </si>
  <si>
    <t>803/27-09-2018</t>
  </si>
  <si>
    <t>ΛΕΜΠΕΣΗ</t>
  </si>
  <si>
    <t>ΚΥΡΙΑΚΗ</t>
  </si>
  <si>
    <t>1654/01-10-2018</t>
  </si>
  <si>
    <t>ΛΙΟΥΣΑ</t>
  </si>
  <si>
    <t>2434/02-10-2018</t>
  </si>
  <si>
    <t>ΜΑΗ</t>
  </si>
  <si>
    <t>1373/28-09-2018</t>
  </si>
  <si>
    <t>ΜΑΚΡΙΔΗΣ</t>
  </si>
  <si>
    <t>846/27-09-2018</t>
  </si>
  <si>
    <t>ΜΟΥΤΖΟΥΡΗΣ</t>
  </si>
  <si>
    <t>ΜΙΧΑΗΛ</t>
  </si>
  <si>
    <t>52/19-09-2018</t>
  </si>
  <si>
    <t>ΜΠΑΖΑΚΑΣ</t>
  </si>
  <si>
    <t>429/25-09-2018</t>
  </si>
  <si>
    <t>ΜΠΑΛΛΑ</t>
  </si>
  <si>
    <t>ΧΑΡΑ</t>
  </si>
  <si>
    <t>1389/28-09-2018</t>
  </si>
  <si>
    <t>ΝΑΣΤΟΥ</t>
  </si>
  <si>
    <t>ΠΑΝΑΓΙΩΤΑ</t>
  </si>
  <si>
    <t>1056/27-09-2018</t>
  </si>
  <si>
    <t>ΝΤΟΥΜΑ</t>
  </si>
  <si>
    <t>1713/01-10-2018</t>
  </si>
  <si>
    <t>ΟΥΡΤΑ</t>
  </si>
  <si>
    <t>ΖΑΦΕΙΡΙΑ</t>
  </si>
  <si>
    <t>810/27-09-2018</t>
  </si>
  <si>
    <t>ΠΑΠΑΪΩΑΝΝΟΥ</t>
  </si>
  <si>
    <t>ΔΗΜΗΤΡΑ</t>
  </si>
  <si>
    <t>1956/01-10-2018</t>
  </si>
  <si>
    <t>ΠΑΠΑΤΖΑΝΑΚΗ</t>
  </si>
  <si>
    <t>2331/02-10-2018</t>
  </si>
  <si>
    <t>ΠΑΠΑΤΡΙΑΝΤΑΦΥΛΛΟΥ</t>
  </si>
  <si>
    <t>ΘΩΜΑΗ</t>
  </si>
  <si>
    <t>714/26-09-2018</t>
  </si>
  <si>
    <t>ΠΑΡΑΛΟΠΟΥΛΟΣ</t>
  </si>
  <si>
    <t>ΝΙΚΟΛΑΟΣ</t>
  </si>
  <si>
    <t>ΕΥΓΕΝΙΑ</t>
  </si>
  <si>
    <t>ΔΕΣΠΟΙΝΑ</t>
  </si>
  <si>
    <t>1212/28-09-2018</t>
  </si>
  <si>
    <t>ΡΗΓΟΠΟΥΛΟΣ</t>
  </si>
  <si>
    <t>ΣΠΥΡΙΔΩΝ</t>
  </si>
  <si>
    <t>1770/01-10-2018</t>
  </si>
  <si>
    <t>ΡΟΥΣΣΗΣ</t>
  </si>
  <si>
    <t>1508/01-10-2018</t>
  </si>
  <si>
    <t>ΣΑΡΙΔΗΣ</t>
  </si>
  <si>
    <t>ΑΛΕΞΑΝΔΡΟΣ</t>
  </si>
  <si>
    <t>2038/01-10-2018</t>
  </si>
  <si>
    <t>ΣΚΑΜΑΝΤΖΟΥΡΑ</t>
  </si>
  <si>
    <t>ΣΠΥΡΙΔΟΥΛΑ</t>
  </si>
  <si>
    <t>1867/01-10-2018</t>
  </si>
  <si>
    <t>ΣΤΥΛΙΑΝΟΥ</t>
  </si>
  <si>
    <t>ΑΓΓΕΛΙΚΗ</t>
  </si>
  <si>
    <t>ΑΙΚΑΤΕΡΙΝΗ</t>
  </si>
  <si>
    <t>ΤΣΑΚΙΡΟΓΛΟΥ</t>
  </si>
  <si>
    <t>ΕΜΜΑΝΟΥΗΛ</t>
  </si>
  <si>
    <t>878/27-09-2018</t>
  </si>
  <si>
    <t>ΤΣΑΛΤΑΣ</t>
  </si>
  <si>
    <t>ΣΤΑΥΡΟΣ</t>
  </si>
  <si>
    <t>222/21-09-2018</t>
  </si>
  <si>
    <t>ΤΣΟΓΚΑ</t>
  </si>
  <si>
    <t>1668/01-10-2018</t>
  </si>
  <si>
    <t>ΤΣΟΛΟΚΩΣΤΑ</t>
  </si>
  <si>
    <t>ΣΤΑΥΡΟΥΛΑ</t>
  </si>
  <si>
    <t>571/26-09-2018</t>
  </si>
  <si>
    <t>ΦΟΥΣΤΕΡΗ</t>
  </si>
  <si>
    <t>ΒΑΡΒΑΡΑ</t>
  </si>
  <si>
    <t>1144/28-09-2018</t>
  </si>
  <si>
    <t>ΧΑΜΑΪΔΗ</t>
  </si>
  <si>
    <t>ΠΑΡΑΣΚΕΥΗ</t>
  </si>
  <si>
    <t>1183/28-09-2018</t>
  </si>
  <si>
    <t>ΧΡΥΣΑΓΗ</t>
  </si>
  <si>
    <t>ΠΑΡΑΤΗΡΗΣΕΙΣ</t>
  </si>
  <si>
    <t>2382/02-10-2018</t>
  </si>
  <si>
    <t>ΜΥΡΟΦΟΡΑ</t>
  </si>
  <si>
    <t>ΓΙΑΛΑΜΑ</t>
  </si>
  <si>
    <t>ΑΔΤ</t>
  </si>
  <si>
    <t>**8210</t>
  </si>
  <si>
    <t>**6031</t>
  </si>
  <si>
    <t>**5360</t>
  </si>
  <si>
    <t>**4483</t>
  </si>
  <si>
    <t>**1818</t>
  </si>
  <si>
    <t>**5855</t>
  </si>
  <si>
    <t>**0023</t>
  </si>
  <si>
    <t>**7091</t>
  </si>
  <si>
    <t>ΑΙΤΙΟΛΟΓΙΑ ΑΠΟΡΡΙΨΗΣ</t>
  </si>
  <si>
    <t>811/27-9-2018</t>
  </si>
  <si>
    <t>**4700</t>
  </si>
  <si>
    <t xml:space="preserve">ΑΓΓΕΛΗ </t>
  </si>
  <si>
    <t>ΕΥΑΓΓΕΛΗ</t>
  </si>
  <si>
    <t>**6348</t>
  </si>
  <si>
    <t>ΑΝΤΩΝΟΠΟΥΛΟΥ</t>
  </si>
  <si>
    <t>ΑΝΤΙΓΟΝΗ</t>
  </si>
  <si>
    <t>2392/02-10-2018</t>
  </si>
  <si>
    <t>**0024</t>
  </si>
  <si>
    <t>ΑΡΩΝΙΑΔΗ</t>
  </si>
  <si>
    <t>**5812</t>
  </si>
  <si>
    <t>ΒΑΛΙΑΚΟΥ</t>
  </si>
  <si>
    <t>2136/01-10-2018</t>
  </si>
  <si>
    <t>**6649</t>
  </si>
  <si>
    <t>ΒΑΡΒΙΤΣΙΩΤΗ</t>
  </si>
  <si>
    <t>ΣΟΦΙΑ</t>
  </si>
  <si>
    <t>2377/2-10-2018</t>
  </si>
  <si>
    <t>**5303</t>
  </si>
  <si>
    <t>1207/28-9-2018</t>
  </si>
  <si>
    <t>**1440</t>
  </si>
  <si>
    <t>ΒΛΑΧΟΥ</t>
  </si>
  <si>
    <t>1675/28-9-2019</t>
  </si>
  <si>
    <t>**8256</t>
  </si>
  <si>
    <t>ΓΕΝΝΑΙΟΣ</t>
  </si>
  <si>
    <t>ΧΡΙΣΤΟΣ</t>
  </si>
  <si>
    <t>314/24-9-2018</t>
  </si>
  <si>
    <t>**9549</t>
  </si>
  <si>
    <t>284/24-9-2019</t>
  </si>
  <si>
    <t>**7358</t>
  </si>
  <si>
    <t>1251/28-9-2018</t>
  </si>
  <si>
    <t>**0464</t>
  </si>
  <si>
    <t>1599/1-10-2018</t>
  </si>
  <si>
    <t>**9359</t>
  </si>
  <si>
    <t xml:space="preserve">ΓΚΟΥΤΑ </t>
  </si>
  <si>
    <t>494/29-5-2018</t>
  </si>
  <si>
    <t>**3585</t>
  </si>
  <si>
    <t>ΔΗΜΗΤΡΟΥΛΑ</t>
  </si>
  <si>
    <t>ΕΡΑΣΜΙΑ</t>
  </si>
  <si>
    <t>501/25-09-2018</t>
  </si>
  <si>
    <t>**8009</t>
  </si>
  <si>
    <t>ΚΙΡΜΑΝΙΔΟΥ</t>
  </si>
  <si>
    <t>2036/1-10-2018</t>
  </si>
  <si>
    <t>**9661</t>
  </si>
  <si>
    <t>ΚΟΛΟΚΑ</t>
  </si>
  <si>
    <t>ΑΦΡΟΔΙΤΗ</t>
  </si>
  <si>
    <t>**2169</t>
  </si>
  <si>
    <t>ΚΟΥΡΓΙΑ</t>
  </si>
  <si>
    <t>959/27-09-2018</t>
  </si>
  <si>
    <t>**1732</t>
  </si>
  <si>
    <t>ΛΑΓΟΥ</t>
  </si>
  <si>
    <t>1680/01-10-2018</t>
  </si>
  <si>
    <t>**0169</t>
  </si>
  <si>
    <t>ΛΕΥΚΙΜΜΙΑΤΗ</t>
  </si>
  <si>
    <t>ΣΤΑΜΑΤΙΑ</t>
  </si>
  <si>
    <t>**7984</t>
  </si>
  <si>
    <t>ΛΥΚΟΥΔΗ</t>
  </si>
  <si>
    <t>ΝΙΚΗ</t>
  </si>
  <si>
    <t>2162/01-10-2018</t>
  </si>
  <si>
    <t>**0810</t>
  </si>
  <si>
    <t>ΜΑΚΕΔΟΝΑ</t>
  </si>
  <si>
    <t>1880/01-10-2018</t>
  </si>
  <si>
    <t>**7287</t>
  </si>
  <si>
    <t>ΟΡΦΑΝΟΣ</t>
  </si>
  <si>
    <t>ΠΑΥΛΟΣ</t>
  </si>
  <si>
    <t>2276/01-10-2018</t>
  </si>
  <si>
    <t>**3283</t>
  </si>
  <si>
    <t>ΠΑΠΑΓΓΕΛΗ</t>
  </si>
  <si>
    <t>ΝΙΚΟΛΕΤΤΑ</t>
  </si>
  <si>
    <t>2334/02-10-2018</t>
  </si>
  <si>
    <t>**3256</t>
  </si>
  <si>
    <t>ΠΑΠΠΑ</t>
  </si>
  <si>
    <t>75/19-09-2018</t>
  </si>
  <si>
    <t>**3634</t>
  </si>
  <si>
    <t>ΠΕΛΤΕΚΗΣ</t>
  </si>
  <si>
    <t>**6566</t>
  </si>
  <si>
    <t>ΣΑΝΑΝ</t>
  </si>
  <si>
    <t>ΣΟΡΑΓΙΑ-ΑΙΚΑΤΕΡΙΝΗ</t>
  </si>
  <si>
    <t>1190/28-09-2018</t>
  </si>
  <si>
    <t>**5318</t>
  </si>
  <si>
    <t>ΣΕΪΝΗΣ</t>
  </si>
  <si>
    <t>2545/02-10-2018</t>
  </si>
  <si>
    <t>**9187</t>
  </si>
  <si>
    <t>ΣΚΑΡΛΑΤΟΥ</t>
  </si>
  <si>
    <t>ΑΝΝΑ</t>
  </si>
  <si>
    <t>**2281</t>
  </si>
  <si>
    <t>ΣΟΥΛΤΑΝΗ</t>
  </si>
  <si>
    <t>ΜΑΡΓΑΡΙΤΑ</t>
  </si>
  <si>
    <t>524/25-09-2018</t>
  </si>
  <si>
    <t>**6186</t>
  </si>
  <si>
    <t>ΣΤΡΑΤΑΚΗΣ</t>
  </si>
  <si>
    <t>646/26-09-2018</t>
  </si>
  <si>
    <t>**4319</t>
  </si>
  <si>
    <t>ΤΟΥΡΤΟΥΝΗ</t>
  </si>
  <si>
    <t>1145/28-09-2018</t>
  </si>
  <si>
    <t>**9652</t>
  </si>
  <si>
    <t>ΤΣΙΝΤΩΝΗ</t>
  </si>
  <si>
    <t>ΚΩΝΣΤΑΝΤΙΝΑ-ΤΙΤΙΚΑ</t>
  </si>
  <si>
    <t>ΕΛΕΝΗ</t>
  </si>
  <si>
    <t>40/18-9-2018</t>
  </si>
  <si>
    <t>**0610</t>
  </si>
  <si>
    <t>ΧΑΤΖΗΑΝΑΣΤΑΣΙΟΥ</t>
  </si>
  <si>
    <t>805/27-09-2018</t>
  </si>
  <si>
    <t>**1419</t>
  </si>
  <si>
    <t>ΧΑΤΖΗΜΙΧΑΗΛ</t>
  </si>
  <si>
    <t>ΒΑΣΙΛΗΣ</t>
  </si>
  <si>
    <t>2145/01-10-2018</t>
  </si>
  <si>
    <t>**2895</t>
  </si>
  <si>
    <t>ΧΡΙΣΤΟΔΟΥΛΑΚΗ</t>
  </si>
  <si>
    <t>ΑΝΤΡΙΑΝΑ</t>
  </si>
  <si>
    <t>309/24-9-2018</t>
  </si>
  <si>
    <t>**6447</t>
  </si>
  <si>
    <t>167/20-09-2018</t>
  </si>
  <si>
    <t>**0754</t>
  </si>
  <si>
    <t>ΓΙΑΛΟΥΡΗ</t>
  </si>
  <si>
    <t>ΣΤΑΜΑΤΙΝΑ - ΑΝΑΣΤΑΣΙΑ</t>
  </si>
  <si>
    <t>243/21-09-2018</t>
  </si>
  <si>
    <t>**2601</t>
  </si>
  <si>
    <t>ΔΟΔΟΥ-ΝΤΟΝΤΟΥ</t>
  </si>
  <si>
    <t>ΕΡΙΦΥΛΗ</t>
  </si>
  <si>
    <t>1267/28-09-2018</t>
  </si>
  <si>
    <t>**2414</t>
  </si>
  <si>
    <t>ΔΟΥΚΑ</t>
  </si>
  <si>
    <t>1537/01-10-2018</t>
  </si>
  <si>
    <t>**3668</t>
  </si>
  <si>
    <t>ΘΕΑΚΟΥ</t>
  </si>
  <si>
    <t>ΑΓΟΡΗ</t>
  </si>
  <si>
    <t>213/21-09-2018</t>
  </si>
  <si>
    <t>**0164</t>
  </si>
  <si>
    <t>ΚΑΜΑΡΑ</t>
  </si>
  <si>
    <t>757/26-09-2018</t>
  </si>
  <si>
    <t>**1787</t>
  </si>
  <si>
    <t>ΚΑΡΑΜΠΕΛΑ</t>
  </si>
  <si>
    <t>2096/01-10-2018</t>
  </si>
  <si>
    <t>**2798</t>
  </si>
  <si>
    <t>ΚΟΥΤΣΟΥΡΟΥΜΠΑ</t>
  </si>
  <si>
    <t>ΧΑΡΙΚΛΕΙΑ</t>
  </si>
  <si>
    <t>1112/28-09-2018</t>
  </si>
  <si>
    <t>**1407</t>
  </si>
  <si>
    <t>ΜΗΤΣΚΑ</t>
  </si>
  <si>
    <t>1600/01-10-2018</t>
  </si>
  <si>
    <t>**5907</t>
  </si>
  <si>
    <t>ΠΑΛΑΝΤΖΑΣ</t>
  </si>
  <si>
    <t>1694/1-10-2018</t>
  </si>
  <si>
    <t>**0692</t>
  </si>
  <si>
    <t>ΠΑΝΑΓΙΩΤΟΠΟΥΛΟΥ</t>
  </si>
  <si>
    <t>159/20-09-2018</t>
  </si>
  <si>
    <t>**3438</t>
  </si>
  <si>
    <t>ΠΡΟΔΡΟΜΙΔΟΥ</t>
  </si>
  <si>
    <t>ΟΥΡΑΝΙΑ</t>
  </si>
  <si>
    <t>2550/02-10-2018</t>
  </si>
  <si>
    <t>**1105</t>
  </si>
  <si>
    <t>ΡΑΠΤΗΣ</t>
  </si>
  <si>
    <t>1130/28-09-2018</t>
  </si>
  <si>
    <t>**9398</t>
  </si>
  <si>
    <t>ΣΓΟΥΡΑΛΗ</t>
  </si>
  <si>
    <t>205/21-09-2018</t>
  </si>
  <si>
    <t>**1850</t>
  </si>
  <si>
    <t>ΣΚΟΡΔΑ</t>
  </si>
  <si>
    <t>813/27-9-2018</t>
  </si>
  <si>
    <t>**9715</t>
  </si>
  <si>
    <t>ΣΚΟΥΤΕΛΑ</t>
  </si>
  <si>
    <t>ΑΙΚΤΕΡΙΝΗ</t>
  </si>
  <si>
    <t>814/27-09-2018 (Σχετ. αίτηση 831/27-09-2018)</t>
  </si>
  <si>
    <t>**1734</t>
  </si>
  <si>
    <t>ΕΥΘΑΛΙΑ</t>
  </si>
  <si>
    <t>70/19-09-2018</t>
  </si>
  <si>
    <t>**2994</t>
  </si>
  <si>
    <t>ΤΡΟΥΜΠΟΥΝΗΣ</t>
  </si>
  <si>
    <t>ΜΙΛΤΙΑΔΗΣ</t>
  </si>
  <si>
    <t>113/20-9-2018</t>
  </si>
  <si>
    <t>**8581</t>
  </si>
  <si>
    <t>ΓΚΟΝΤΑ</t>
  </si>
  <si>
    <t>ΟΛΓΑ</t>
  </si>
  <si>
    <t>2194/01-10-2018</t>
  </si>
  <si>
    <t>**2940</t>
  </si>
  <si>
    <t>ΚΕΝΤΡΟΥ</t>
  </si>
  <si>
    <t>ΓΕΩΡΓΙΑ</t>
  </si>
  <si>
    <t>2571/3-10-2018</t>
  </si>
  <si>
    <t>**0087</t>
  </si>
  <si>
    <t>ΜΑΛΙΑΓΚΑΣ</t>
  </si>
  <si>
    <t>ΖΗΣΗΣ</t>
  </si>
  <si>
    <t>**2980</t>
  </si>
  <si>
    <t>ΜΠΟΥΚΟΡΟΥ</t>
  </si>
  <si>
    <t>**2146</t>
  </si>
  <si>
    <t>**3466</t>
  </si>
  <si>
    <t>ΝΟΜΙΚΟΥ</t>
  </si>
  <si>
    <t>2567/3-10-2018</t>
  </si>
  <si>
    <t>**4594</t>
  </si>
  <si>
    <t>ΠΑΠΑΓΕΩΡΓΙΟΥ</t>
  </si>
  <si>
    <t>**0852</t>
  </si>
  <si>
    <t>**7392</t>
  </si>
  <si>
    <t>**6851</t>
  </si>
  <si>
    <t>**8495</t>
  </si>
  <si>
    <t>**9143</t>
  </si>
  <si>
    <t>**5090</t>
  </si>
  <si>
    <t>**4128</t>
  </si>
  <si>
    <t>**8496</t>
  </si>
  <si>
    <t>**0547</t>
  </si>
  <si>
    <t>**9546</t>
  </si>
  <si>
    <t>**5325</t>
  </si>
  <si>
    <t>**9115</t>
  </si>
  <si>
    <t>**3913</t>
  </si>
  <si>
    <t>ΚΑΠΝΟΥΤΖΗ</t>
  </si>
  <si>
    <t>**3451</t>
  </si>
  <si>
    <t>**1697</t>
  </si>
  <si>
    <t>ΚΟΥΪΝΗΣ</t>
  </si>
  <si>
    <t>**7257</t>
  </si>
  <si>
    <t>**5479</t>
  </si>
  <si>
    <t>**3511</t>
  </si>
  <si>
    <t>**3432</t>
  </si>
  <si>
    <t>**2872</t>
  </si>
  <si>
    <t>**0618</t>
  </si>
  <si>
    <t>**7745</t>
  </si>
  <si>
    <t>**7951</t>
  </si>
  <si>
    <t>**9003</t>
  </si>
  <si>
    <t>**8044</t>
  </si>
  <si>
    <t>**2955</t>
  </si>
  <si>
    <t>**0867</t>
  </si>
  <si>
    <t>2059/01-10-2018</t>
  </si>
  <si>
    <t>**2675</t>
  </si>
  <si>
    <t xml:space="preserve">ΣΑΒΒΑΚΗ </t>
  </si>
  <si>
    <t>ΣΟΥΛΤΑΝΑ</t>
  </si>
  <si>
    <t>**9876</t>
  </si>
  <si>
    <t>**8922</t>
  </si>
  <si>
    <t>**5623</t>
  </si>
  <si>
    <t>**5901</t>
  </si>
  <si>
    <t>**3892</t>
  </si>
  <si>
    <t>**5888</t>
  </si>
  <si>
    <t>**3516</t>
  </si>
  <si>
    <t>**3633</t>
  </si>
  <si>
    <t>**9507</t>
  </si>
  <si>
    <t>234/21-9-2018</t>
  </si>
  <si>
    <t>**8460</t>
  </si>
  <si>
    <t>ΑΘΑΝΑΣΙΑ</t>
  </si>
  <si>
    <t>ΑΘΗΝΑ</t>
  </si>
  <si>
    <t>ΑΞΙΟΛΟΓΗΘΗΚΕ ΣΤΗΝ ΠΡΩΤΗ ΕΠΙΛΟΓΗ ΒΑΣΕΙ ΑΙΤΗΣΗΣ (Δ5)</t>
  </si>
  <si>
    <t>2418/02-10-2018</t>
  </si>
  <si>
    <t>2030/01-10-2018</t>
  </si>
  <si>
    <t>980/27-09-2018</t>
  </si>
  <si>
    <t>**0338</t>
  </si>
  <si>
    <t>265/24-09-2018</t>
  </si>
  <si>
    <t>1299/28-09-2018</t>
  </si>
  <si>
    <t>2480/02-10-2018</t>
  </si>
  <si>
    <t>2481/02-10-2018</t>
  </si>
  <si>
    <t>83/19-09-2018</t>
  </si>
  <si>
    <t>1151/28-09-2018</t>
  </si>
  <si>
    <t>**6667</t>
  </si>
  <si>
    <t>ΣΑΜΟΥΪΛΙΔΟΥ</t>
  </si>
  <si>
    <t>ΑΞΙΟΛΟΓΗΘΗΚΕ ΣΤΗΝ ΠΡΩΤΗ ΕΠΙΛΟΓΗ ΒΑΣΕΙ ΑΙΤΗΣΗΣ (Δ2)</t>
  </si>
  <si>
    <t>2337/02-10-2018</t>
  </si>
  <si>
    <t>346/24-09-2018</t>
  </si>
  <si>
    <t>ΣΤΕΦΑΝΟΣ</t>
  </si>
  <si>
    <t>**9061</t>
  </si>
  <si>
    <t>248/21-9-2018</t>
  </si>
  <si>
    <t>ΑΞΙΟΛΟΓΗΘΗΚΕ ΣΤΗΝ ΠΡΩΤΗ ΕΠΙΛΟΓΗ ΒΑΣΕΙ ΑΙΤΗΣΗΣ (Δ3)</t>
  </si>
  <si>
    <t>2575/04-10-2018</t>
  </si>
  <si>
    <t>**1313</t>
  </si>
  <si>
    <t>ΒΕΡΓΙΔΟΥ</t>
  </si>
  <si>
    <t>1398/28-09-2018</t>
  </si>
  <si>
    <t>**4853</t>
  </si>
  <si>
    <t>ΠΑΝΑΓΙΩΤΟΠΟΥΛΟΣ</t>
  </si>
  <si>
    <t>1121/28-09-2018</t>
  </si>
  <si>
    <t>**8235</t>
  </si>
  <si>
    <t>ΔΕΛΗΠΑΛΤΑ</t>
  </si>
  <si>
    <t>ΜΑΓΔΑΛΗΝΗ</t>
  </si>
  <si>
    <t>1024/27-09-2018</t>
  </si>
  <si>
    <t>**1751</t>
  </si>
  <si>
    <t>ΞΕΝΟΥ</t>
  </si>
  <si>
    <t>ΑΞΙΟΛΟΓΗΘΗΚΕ ΣΤΗΝ ΠΡΩΤΗ ΕΠΙΛΟΓΗ ΒΑΣΕΙ ΑΙΤΗΣΗΣ (Δ6)</t>
  </si>
  <si>
    <t xml:space="preserve">Α) 2 ΘΕΣΕΙΣ ΜΕ ΓΕΝΙΚΗ ΕΜΠΕΙΡΙΑ </t>
  </si>
  <si>
    <t>Β) 1 ΘΕΣΗ 1 ΘΕΣΗ ΤΡΙΤΕΚΝΩΝ Ή ΤΕΚΝΩΝ ΤΡΙΤΕΚΝΩΝ ΧΩΡΙΣ ΓΕΝΙΚΗ ΕΜΠΕΙΡΙΑ</t>
  </si>
  <si>
    <t xml:space="preserve">ΔΕ7 - ΔΕ ΔΙΟΙΚΗΤΙΚΟΥ ΛΟΓΙΣΤΙΚΟΥ
ΟΡΙΣΤΙΚΟΣ ΠΙΝΑΚΑΣ ΠΡΟΣΛΗΠΤΕΩΝ 
(ΔΥΟ ΘΕΣΕΙΣ ΜΕ ΓΕΝΙΚΗ ΕΜΠΕΙΡΙΑ, ΜΙΑ ΘΕΣΗ ΤΡΙΤΕΚΝΩΝ Ή ΤΕΚΝΩΝ ΤΡΙΤΕΚΝΩΝ ΧΩΡΙΣ ΓΕΝΙΚΗ ΕΜΠΕΙΡΙΑ) </t>
  </si>
  <si>
    <t>ΔΕ7 - ΔΕ ΔΙΟΙΚΗΤΙΚΟΥ ΛΟΓΙΣΤΙΚΟΥ
ΟΡΙΣΤΙΚΟΣ ΠΙΝΑΚΑΣ ΓΕΝΙΚΗΣ ΚΑΤΑΤΑΞΗΣ 
(ΜΕ ΓΕΝΙΚΗ ΕΜΠΕΙΡΙΑ)</t>
  </si>
  <si>
    <t>ΔΕ7 - ΔΕ ΔΙΟΙΚΗΤΙΚΟΥ ΛΟΓΙΣΤΙΚΟΥ
ΟΡΙΣΤΙΚΟΣ ΠΙΝΑΚΑΣ ΓΕΝΙΚΗΣ ΚΑΤΑΤΑΞΗΣ 
(ΧΩΡΙΣ ΓΕΝΙΚΗ ΕΜΠΕΙΡΙΑ)</t>
  </si>
  <si>
    <t>ΔΕ7 - ΔΕ ΔΙΟΙΚΗΤΙΚΟΥ ΛΟΓΙΣΤΙΚΟΥ
ΟΡΙΣΤΙΚΟΣ ΠΙΝΑΚΑΣ ΓΕΝΙΚΗΣ ΚΑΤΑΤΑΞΗΣ ΤΡΙΤΕΚΝΩΝ Ή ΤΕΚΝΩΝ ΤΡΙΤΕΚΝΩΝ
(ΧΩΡΙΣ ΓΕΝΙΚΗ ΕΜΠΕΙΡΙΑ)</t>
  </si>
  <si>
    <t>ΔΕ7 - ΔΕ ΔΙΟΙΚΗΤΙΚΟΥ ΛΟΓΙΣΤΙΚΟΥ - 
ΟΡΙΣΤΙΚΟΣ ΠΙΝΑΚΑΣ ΑΠΟΡΡΙΠΤΕΩΝ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</si>
</sst>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4" fillId="0" borderId="1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left" wrapText="1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9"/>
  <sheetViews>
    <sheetView topLeftCell="L1" workbookViewId="0">
      <selection activeCell="O26" sqref="O26"/>
    </sheetView>
  </sheetViews>
  <sheetFormatPr defaultRowHeight="15" x14ac:dyDescent="0.25"/>
  <cols>
    <col min="1" max="1" width="4.85546875" style="21" customWidth="1"/>
    <col min="2" max="3" width="18.85546875" style="21" customWidth="1"/>
    <col min="4" max="4" width="25.140625" style="21" customWidth="1"/>
    <col min="5" max="5" width="25.28515625" style="21" customWidth="1"/>
    <col min="6" max="6" width="23.28515625" style="21" bestFit="1" customWidth="1"/>
    <col min="7" max="7" width="9.7109375" style="21" customWidth="1"/>
    <col min="8" max="8" width="7.28515625" style="21" customWidth="1"/>
    <col min="9" max="9" width="11.140625" style="21" customWidth="1"/>
    <col min="10" max="10" width="15" style="21" customWidth="1"/>
    <col min="11" max="11" width="14" style="21" customWidth="1"/>
    <col min="12" max="12" width="12.28515625" style="21" customWidth="1"/>
    <col min="13" max="13" width="11.42578125" style="21" bestFit="1" customWidth="1"/>
    <col min="14" max="14" width="7.28515625" style="21" customWidth="1"/>
    <col min="15" max="15" width="10.5703125" style="21" customWidth="1"/>
    <col min="16" max="16" width="7.28515625" style="21" customWidth="1"/>
    <col min="17" max="17" width="10.42578125" style="21" customWidth="1"/>
    <col min="18" max="18" width="7.28515625" style="21" customWidth="1"/>
    <col min="19" max="19" width="11.140625" style="21" customWidth="1"/>
    <col min="20" max="20" width="7.28515625" style="21" customWidth="1"/>
    <col min="21" max="21" width="18.140625" style="21" customWidth="1"/>
    <col min="22" max="22" width="7.28515625" style="21" customWidth="1"/>
    <col min="23" max="23" width="13.140625" style="21" customWidth="1"/>
    <col min="24" max="24" width="7.85546875" style="21" customWidth="1"/>
    <col min="25" max="25" width="9.5703125" style="21" customWidth="1"/>
    <col min="26" max="26" width="28" style="21" customWidth="1"/>
    <col min="27" max="27" width="17" style="21" bestFit="1" customWidth="1"/>
    <col min="28" max="34" width="9.140625" style="21"/>
    <col min="35" max="36" width="9.140625" style="21" hidden="1" customWidth="1"/>
    <col min="37" max="16384" width="9.140625" style="21"/>
  </cols>
  <sheetData>
    <row r="1" spans="1:39" ht="84.75" customHeight="1" x14ac:dyDescent="0.3">
      <c r="A1" s="13" t="s">
        <v>442</v>
      </c>
      <c r="B1" s="14"/>
      <c r="C1" s="14"/>
      <c r="D1" s="14"/>
      <c r="E1" s="14"/>
      <c r="F1" s="15"/>
      <c r="G1" s="15"/>
      <c r="H1" s="15"/>
      <c r="I1" s="16"/>
      <c r="J1" s="17"/>
      <c r="K1" s="17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5"/>
      <c r="Z1" s="19"/>
    </row>
    <row r="2" spans="1:39" s="28" customFormat="1" ht="15.75" x14ac:dyDescent="0.25">
      <c r="A2" s="22" t="s">
        <v>7</v>
      </c>
      <c r="B2" s="23"/>
      <c r="C2" s="23"/>
      <c r="D2" s="23"/>
      <c r="E2" s="23"/>
      <c r="F2" s="23" t="s">
        <v>0</v>
      </c>
      <c r="G2" s="23"/>
      <c r="H2" s="23"/>
      <c r="I2" s="24"/>
      <c r="J2" s="25"/>
      <c r="K2" s="25"/>
      <c r="L2" s="25"/>
      <c r="M2" s="23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6" t="s">
        <v>10</v>
      </c>
      <c r="Z2" s="27"/>
    </row>
    <row r="3" spans="1:39" s="39" customFormat="1" ht="94.5" customHeight="1" x14ac:dyDescent="0.25">
      <c r="A3" s="29" t="s">
        <v>1</v>
      </c>
      <c r="B3" s="29" t="s">
        <v>24</v>
      </c>
      <c r="C3" s="30" t="s">
        <v>161</v>
      </c>
      <c r="D3" s="30" t="s">
        <v>8</v>
      </c>
      <c r="E3" s="29" t="s">
        <v>9</v>
      </c>
      <c r="F3" s="29" t="s">
        <v>15</v>
      </c>
      <c r="G3" s="31" t="s">
        <v>11</v>
      </c>
      <c r="H3" s="31" t="s">
        <v>4</v>
      </c>
      <c r="I3" s="32" t="s">
        <v>16</v>
      </c>
      <c r="J3" s="33"/>
      <c r="K3" s="34" t="s">
        <v>12</v>
      </c>
      <c r="L3" s="35" t="s">
        <v>14</v>
      </c>
      <c r="M3" s="29" t="s">
        <v>17</v>
      </c>
      <c r="N3" s="29" t="s">
        <v>4</v>
      </c>
      <c r="O3" s="29" t="s">
        <v>18</v>
      </c>
      <c r="P3" s="29" t="s">
        <v>4</v>
      </c>
      <c r="Q3" s="29" t="s">
        <v>19</v>
      </c>
      <c r="R3" s="30" t="s">
        <v>4</v>
      </c>
      <c r="S3" s="29" t="s">
        <v>20</v>
      </c>
      <c r="T3" s="29" t="s">
        <v>4</v>
      </c>
      <c r="U3" s="29" t="s">
        <v>21</v>
      </c>
      <c r="V3" s="29" t="s">
        <v>4</v>
      </c>
      <c r="W3" s="29" t="s">
        <v>22</v>
      </c>
      <c r="X3" s="36" t="s">
        <v>4</v>
      </c>
      <c r="Y3" s="37"/>
      <c r="Z3" s="38" t="s">
        <v>157</v>
      </c>
    </row>
    <row r="4" spans="1:39" s="40" customFormat="1" ht="32.25" customHeight="1" x14ac:dyDescent="0.3">
      <c r="B4" s="41" t="s">
        <v>440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</row>
    <row r="5" spans="1:39" x14ac:dyDescent="0.25">
      <c r="A5" s="43">
        <v>1</v>
      </c>
      <c r="B5" s="44" t="s">
        <v>149</v>
      </c>
      <c r="C5" s="44" t="s">
        <v>399</v>
      </c>
      <c r="D5" s="19" t="s">
        <v>150</v>
      </c>
      <c r="E5" s="19" t="s">
        <v>151</v>
      </c>
      <c r="F5" s="15" t="s">
        <v>5</v>
      </c>
      <c r="G5" s="15">
        <v>8.59</v>
      </c>
      <c r="H5" s="15">
        <f>G5*110</f>
        <v>944.9</v>
      </c>
      <c r="I5" s="16" t="s">
        <v>5</v>
      </c>
      <c r="J5" s="17" t="str">
        <f>IF(AND(F5="ΝΑΙ",I5="ΝΑΙ"),"ΟΚ","ΑΠΟΡΡΙΠΤΕΤΑΙ")</f>
        <v>ΟΚ</v>
      </c>
      <c r="K5" s="17" t="s">
        <v>5</v>
      </c>
      <c r="L5" s="17"/>
      <c r="M5" s="19"/>
      <c r="N5" s="19">
        <f>IF(M5="ΑΡΙΣΤΗ",70,IF(M5="ΠΟΛΥ ΚΑΛΗ",50,IF(M5="ΚΑΛΗ",30,)))</f>
        <v>0</v>
      </c>
      <c r="O5" s="19"/>
      <c r="P5" s="19">
        <f>IF(O5="ΑΡΙΣΤΗ",70,IF(O5="ΠΟΛΥ ΚΑΛΗ",50,IF(O5="ΚΑΛΗ",30,)))</f>
        <v>0</v>
      </c>
      <c r="Q5" s="19" t="s">
        <v>2</v>
      </c>
      <c r="R5" s="19">
        <f>IF(Q5="ΑΡΙΣΤΗ",70,IF(Q5="ΠΟΛΥ ΚΑΛΗ",50,IF(Q5="ΚΑΛΗ",30,)))</f>
        <v>70</v>
      </c>
      <c r="S5" s="19" t="s">
        <v>5</v>
      </c>
      <c r="T5" s="19">
        <f>IF(S5="ΝΑΙ",150,0)</f>
        <v>150</v>
      </c>
      <c r="U5" s="19">
        <v>24</v>
      </c>
      <c r="V5" s="19">
        <f>U5*17</f>
        <v>408</v>
      </c>
      <c r="W5" s="19">
        <v>84</v>
      </c>
      <c r="X5" s="20">
        <f>W5*7</f>
        <v>588</v>
      </c>
      <c r="Y5" s="45">
        <f>H5+T5+N5+P5+R5+V5+X5</f>
        <v>2160.9</v>
      </c>
      <c r="Z5" s="19" t="s">
        <v>12</v>
      </c>
    </row>
    <row r="6" spans="1:39" x14ac:dyDescent="0.25">
      <c r="A6" s="43">
        <v>2</v>
      </c>
      <c r="B6" s="44" t="s">
        <v>60</v>
      </c>
      <c r="C6" s="44" t="s">
        <v>368</v>
      </c>
      <c r="D6" s="19" t="s">
        <v>61</v>
      </c>
      <c r="E6" s="19" t="s">
        <v>37</v>
      </c>
      <c r="F6" s="15" t="s">
        <v>5</v>
      </c>
      <c r="G6" s="15">
        <v>9</v>
      </c>
      <c r="H6" s="15">
        <f>G6*110</f>
        <v>990</v>
      </c>
      <c r="I6" s="16" t="s">
        <v>5</v>
      </c>
      <c r="J6" s="17" t="str">
        <f>IF(AND(F6="ΝΑΙ",I6="ΝΑΙ"),"ΟΚ","ΑΠΟΡΡΙΠΤΕΤΑΙ")</f>
        <v>ΟΚ</v>
      </c>
      <c r="K6" s="17" t="s">
        <v>5</v>
      </c>
      <c r="L6" s="17"/>
      <c r="M6" s="19"/>
      <c r="N6" s="19">
        <f>IF(M6="ΑΡΙΣΤΗ",70,IF(M6="ΠΟΛΥ ΚΑΛΗ",50,IF(M6="ΚΑΛΗ",30,)))</f>
        <v>0</v>
      </c>
      <c r="O6" s="19"/>
      <c r="P6" s="19">
        <f>IF(O6="ΑΡΙΣΤΗ",70,IF(O6="ΠΟΛΥ ΚΑΛΗ",50,IF(O6="ΚΑΛΗ",30,)))</f>
        <v>0</v>
      </c>
      <c r="Q6" s="19" t="s">
        <v>3</v>
      </c>
      <c r="R6" s="19">
        <f>IF(Q6="ΑΡΙΣΤΗ",70,IF(Q6="ΠΟΛΥ ΚΑΛΗ",50,IF(Q6="ΚΑΛΗ",30,)))</f>
        <v>30</v>
      </c>
      <c r="S6" s="19"/>
      <c r="T6" s="19">
        <f>IF(S6="ΝΑΙ",150,0)</f>
        <v>0</v>
      </c>
      <c r="U6" s="19"/>
      <c r="V6" s="19">
        <f>U6*17</f>
        <v>0</v>
      </c>
      <c r="W6" s="19">
        <v>83</v>
      </c>
      <c r="X6" s="20">
        <f>W6*7</f>
        <v>581</v>
      </c>
      <c r="Y6" s="45">
        <f>H6+T6+N6+P6+R6+V6+X6</f>
        <v>1601</v>
      </c>
      <c r="Z6" s="19" t="s">
        <v>12</v>
      </c>
    </row>
    <row r="7" spans="1:39" s="40" customFormat="1" ht="42.75" customHeight="1" x14ac:dyDescent="0.3">
      <c r="B7" s="41" t="s">
        <v>441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</row>
    <row r="8" spans="1:39" x14ac:dyDescent="0.25">
      <c r="A8" s="19">
        <v>1</v>
      </c>
      <c r="B8" s="44" t="s">
        <v>106</v>
      </c>
      <c r="C8" s="44" t="s">
        <v>383</v>
      </c>
      <c r="D8" s="19" t="s">
        <v>107</v>
      </c>
      <c r="E8" s="19" t="s">
        <v>42</v>
      </c>
      <c r="F8" s="15" t="s">
        <v>5</v>
      </c>
      <c r="G8" s="15">
        <v>8.25</v>
      </c>
      <c r="H8" s="15">
        <f>G8*110</f>
        <v>907.5</v>
      </c>
      <c r="I8" s="16" t="s">
        <v>5</v>
      </c>
      <c r="J8" s="17" t="str">
        <f>IF(AND(F8="ΝΑΙ",I8="ΝΑΙ"),"ΟΚ","ΑΠΟΡΡΙΠΤΕΤΑΙ")</f>
        <v>ΟΚ</v>
      </c>
      <c r="K8" s="17"/>
      <c r="L8" s="17" t="s">
        <v>5</v>
      </c>
      <c r="M8" s="19" t="s">
        <v>3</v>
      </c>
      <c r="N8" s="19">
        <f>IF(M8="ΑΡΙΣΤΗ",70,IF(M8="ΠΟΛΥ ΚΑΛΗ",50,IF(M8="ΚΑΛΗ",30,)))</f>
        <v>30</v>
      </c>
      <c r="O8" s="19"/>
      <c r="P8" s="19">
        <f>IF(O8="ΑΡΙΣΤΗ",70,IF(O8="ΠΟΛΥ ΚΑΛΗ",50,IF(O8="ΚΑΛΗ",30,)))</f>
        <v>0</v>
      </c>
      <c r="Q8" s="19"/>
      <c r="R8" s="19">
        <f>IF(Q8="ΑΡΙΣΤΗ",70,IF(Q8="ΠΟΛΥ ΚΑΛΗ",50,IF(Q8="ΚΑΛΗ",30,)))</f>
        <v>0</v>
      </c>
      <c r="S8" s="19" t="s">
        <v>5</v>
      </c>
      <c r="T8" s="19">
        <f>IF(S8="ΝΑΙ",150,0)</f>
        <v>150</v>
      </c>
      <c r="U8" s="19">
        <v>24</v>
      </c>
      <c r="V8" s="19">
        <f>U8*17</f>
        <v>408</v>
      </c>
      <c r="W8" s="19"/>
      <c r="X8" s="20">
        <f>W8*7</f>
        <v>0</v>
      </c>
      <c r="Y8" s="45">
        <f>H8+T8+N8+P8+R8+V8+X8</f>
        <v>1495.5</v>
      </c>
      <c r="Z8" s="19"/>
      <c r="AI8" s="21" t="s">
        <v>13</v>
      </c>
      <c r="AJ8" s="21" t="s">
        <v>6</v>
      </c>
    </row>
    <row r="9" spans="1:39" x14ac:dyDescent="0.25">
      <c r="A9" s="46"/>
      <c r="B9" s="47"/>
      <c r="C9" s="47"/>
      <c r="D9" s="48"/>
      <c r="E9" s="48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9"/>
      <c r="Z9" s="50"/>
    </row>
  </sheetData>
  <sheetProtection password="EB34" sheet="1" objects="1" scenarios="1"/>
  <mergeCells count="5">
    <mergeCell ref="A1:E1"/>
    <mergeCell ref="A2:E2"/>
    <mergeCell ref="F2:I2"/>
    <mergeCell ref="M2:X2"/>
    <mergeCell ref="Y2:Y3"/>
  </mergeCells>
  <dataValidations count="6">
    <dataValidation type="list" allowBlank="1" showInputMessage="1" showErrorMessage="1" sqref="L5:L6 L8:L9" xr:uid="{00000000-0002-0000-0000-000000000000}">
      <formula1>$AG$8:$AG$8</formula1>
    </dataValidation>
    <dataValidation type="decimal" allowBlank="1" showInputMessage="1" showErrorMessage="1" sqref="G5:G6 G8:G9" xr:uid="{00000000-0002-0000-0000-000001000000}">
      <formula1>5</formula1>
      <formula2>10</formula2>
    </dataValidation>
    <dataValidation type="list" allowBlank="1" showInputMessage="1" showErrorMessage="1" sqref="O8:O9 O5:O6 M5:M6 Q5:Q6 Q8:Q9 M8:M9" xr:uid="{00000000-0002-0000-0000-000002000000}">
      <formula1>$AJ$8:$AJ$8</formula1>
    </dataValidation>
    <dataValidation type="whole" allowBlank="1" showInputMessage="1" showErrorMessage="1" errorTitle="ΠΡΟΣΟΧΗ!" error="ΑΠΟ 1 ΕΩΣ 24 ΜΗΝΕΣ" sqref="U5:U6 U8:U9" xr:uid="{00000000-0002-0000-0000-000003000000}">
      <formula1>1</formula1>
      <formula2>24</formula2>
    </dataValidation>
    <dataValidation type="whole" allowBlank="1" showInputMessage="1" showErrorMessage="1" errorTitle="ΠΡΟΣΟΧΗ!" error="ΑΠΟ 1 ΕΩΣ 84 ΜΗΝΕΣ" sqref="W5:W6 W8:W9" xr:uid="{00000000-0002-0000-0000-000004000000}">
      <formula1>1</formula1>
      <formula2>84</formula2>
    </dataValidation>
    <dataValidation type="list" allowBlank="1" showInputMessage="1" showErrorMessage="1" sqref="I8:I9 S8:S9 F8:F9 F5:F6 S5:S6 I5:I6 K5:K6 K8:K9" xr:uid="{00000000-0002-0000-0000-000005000000}">
      <formula1>$AI$8:$AI$8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0"/>
  <sheetViews>
    <sheetView workbookViewId="0">
      <pane xSplit="5" topLeftCell="N1" activePane="topRight" state="frozen"/>
      <selection pane="topRight" activeCell="Y5" sqref="A1:Z49"/>
    </sheetView>
  </sheetViews>
  <sheetFormatPr defaultRowHeight="15" x14ac:dyDescent="0.25"/>
  <cols>
    <col min="1" max="1" width="4.85546875" style="1" customWidth="1"/>
    <col min="2" max="3" width="18.85546875" style="1" customWidth="1"/>
    <col min="4" max="4" width="25.140625" style="1" customWidth="1"/>
    <col min="5" max="5" width="25.28515625" style="1" customWidth="1"/>
    <col min="6" max="6" width="23.28515625" style="1" bestFit="1" customWidth="1"/>
    <col min="7" max="7" width="9.7109375" style="1" customWidth="1"/>
    <col min="8" max="8" width="7.28515625" style="1" customWidth="1"/>
    <col min="9" max="9" width="11.140625" style="1" customWidth="1"/>
    <col min="10" max="10" width="15" style="1" customWidth="1"/>
    <col min="11" max="11" width="14" style="1" customWidth="1"/>
    <col min="12" max="12" width="12.28515625" style="1" customWidth="1"/>
    <col min="13" max="13" width="11.42578125" style="1" bestFit="1" customWidth="1"/>
    <col min="14" max="14" width="7.28515625" style="1" customWidth="1"/>
    <col min="15" max="15" width="10.5703125" style="1" customWidth="1"/>
    <col min="16" max="16" width="7.28515625" style="1" customWidth="1"/>
    <col min="17" max="17" width="10.42578125" style="1" customWidth="1"/>
    <col min="18" max="18" width="7.28515625" style="1" customWidth="1"/>
    <col min="19" max="19" width="11.140625" style="1" customWidth="1"/>
    <col min="20" max="20" width="7.28515625" style="1" customWidth="1"/>
    <col min="21" max="21" width="18.140625" style="1" customWidth="1"/>
    <col min="22" max="22" width="7.28515625" style="1" customWidth="1"/>
    <col min="23" max="23" width="13.140625" style="1" customWidth="1"/>
    <col min="24" max="24" width="7.85546875" style="1" customWidth="1"/>
    <col min="25" max="25" width="9.5703125" style="1" customWidth="1"/>
    <col min="26" max="26" width="28" style="1" customWidth="1"/>
    <col min="27" max="27" width="17" style="1" bestFit="1" customWidth="1"/>
    <col min="28" max="34" width="9.140625" style="1"/>
    <col min="35" max="36" width="9.140625" style="1" hidden="1" customWidth="1"/>
    <col min="37" max="16384" width="9.140625" style="1"/>
  </cols>
  <sheetData>
    <row r="1" spans="1:36" ht="75.75" customHeight="1" x14ac:dyDescent="0.3">
      <c r="A1" s="13" t="s">
        <v>443</v>
      </c>
      <c r="B1" s="14"/>
      <c r="C1" s="14"/>
      <c r="D1" s="14"/>
      <c r="E1" s="14"/>
      <c r="F1" s="15"/>
      <c r="G1" s="15"/>
      <c r="H1" s="15"/>
      <c r="I1" s="16"/>
      <c r="J1" s="17"/>
      <c r="K1" s="17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5"/>
      <c r="Z1" s="19"/>
    </row>
    <row r="2" spans="1:36" s="2" customFormat="1" ht="15.75" x14ac:dyDescent="0.25">
      <c r="A2" s="22" t="s">
        <v>7</v>
      </c>
      <c r="B2" s="23"/>
      <c r="C2" s="23"/>
      <c r="D2" s="23"/>
      <c r="E2" s="23"/>
      <c r="F2" s="23" t="s">
        <v>0</v>
      </c>
      <c r="G2" s="23"/>
      <c r="H2" s="23"/>
      <c r="I2" s="24"/>
      <c r="J2" s="25"/>
      <c r="K2" s="25"/>
      <c r="L2" s="25"/>
      <c r="M2" s="23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6" t="s">
        <v>10</v>
      </c>
      <c r="Z2" s="27"/>
    </row>
    <row r="3" spans="1:36" s="3" customFormat="1" ht="94.5" customHeight="1" x14ac:dyDescent="0.25">
      <c r="A3" s="29" t="s">
        <v>1</v>
      </c>
      <c r="B3" s="29" t="s">
        <v>24</v>
      </c>
      <c r="C3" s="30" t="s">
        <v>161</v>
      </c>
      <c r="D3" s="30" t="s">
        <v>8</v>
      </c>
      <c r="E3" s="30" t="s">
        <v>9</v>
      </c>
      <c r="F3" s="31" t="s">
        <v>15</v>
      </c>
      <c r="G3" s="31" t="s">
        <v>11</v>
      </c>
      <c r="H3" s="31" t="s">
        <v>4</v>
      </c>
      <c r="I3" s="32" t="s">
        <v>16</v>
      </c>
      <c r="J3" s="33"/>
      <c r="K3" s="34" t="s">
        <v>12</v>
      </c>
      <c r="L3" s="35" t="s">
        <v>14</v>
      </c>
      <c r="M3" s="29" t="s">
        <v>17</v>
      </c>
      <c r="N3" s="29" t="s">
        <v>4</v>
      </c>
      <c r="O3" s="29" t="s">
        <v>18</v>
      </c>
      <c r="P3" s="29" t="s">
        <v>4</v>
      </c>
      <c r="Q3" s="29" t="s">
        <v>19</v>
      </c>
      <c r="R3" s="30" t="s">
        <v>4</v>
      </c>
      <c r="S3" s="29" t="s">
        <v>20</v>
      </c>
      <c r="T3" s="29" t="s">
        <v>4</v>
      </c>
      <c r="U3" s="29" t="s">
        <v>21</v>
      </c>
      <c r="V3" s="29" t="s">
        <v>4</v>
      </c>
      <c r="W3" s="29" t="s">
        <v>22</v>
      </c>
      <c r="X3" s="36" t="s">
        <v>4</v>
      </c>
      <c r="Y3" s="37"/>
      <c r="Z3" s="38" t="s">
        <v>157</v>
      </c>
    </row>
    <row r="4" spans="1:36" x14ac:dyDescent="0.25">
      <c r="A4" s="43">
        <v>1</v>
      </c>
      <c r="B4" s="44" t="s">
        <v>149</v>
      </c>
      <c r="C4" s="44" t="s">
        <v>399</v>
      </c>
      <c r="D4" s="19" t="s">
        <v>150</v>
      </c>
      <c r="E4" s="19" t="s">
        <v>151</v>
      </c>
      <c r="F4" s="15" t="s">
        <v>5</v>
      </c>
      <c r="G4" s="15">
        <v>8.59</v>
      </c>
      <c r="H4" s="15">
        <f t="shared" ref="H4:H49" si="0">G4*110</f>
        <v>944.9</v>
      </c>
      <c r="I4" s="16" t="s">
        <v>5</v>
      </c>
      <c r="J4" s="17" t="str">
        <f t="shared" ref="J4:J49" si="1">IF(AND(F4="ΝΑΙ",I4="ΝΑΙ"),"ΟΚ","ΑΠΟΡΡΙΠΤΕΤΑΙ")</f>
        <v>ΟΚ</v>
      </c>
      <c r="K4" s="17" t="s">
        <v>5</v>
      </c>
      <c r="L4" s="17"/>
      <c r="M4" s="19"/>
      <c r="N4" s="19">
        <f t="shared" ref="N4:N49" si="2">IF(M4="ΑΡΙΣΤΗ",70,IF(M4="ΠΟΛΥ ΚΑΛΗ",50,IF(M4="ΚΑΛΗ",30,)))</f>
        <v>0</v>
      </c>
      <c r="O4" s="19"/>
      <c r="P4" s="19">
        <f t="shared" ref="P4:P49" si="3">IF(O4="ΑΡΙΣΤΗ",70,IF(O4="ΠΟΛΥ ΚΑΛΗ",50,IF(O4="ΚΑΛΗ",30,)))</f>
        <v>0</v>
      </c>
      <c r="Q4" s="19" t="s">
        <v>2</v>
      </c>
      <c r="R4" s="19">
        <f t="shared" ref="R4:R49" si="4">IF(Q4="ΑΡΙΣΤΗ",70,IF(Q4="ΠΟΛΥ ΚΑΛΗ",50,IF(Q4="ΚΑΛΗ",30,)))</f>
        <v>70</v>
      </c>
      <c r="S4" s="19" t="s">
        <v>5</v>
      </c>
      <c r="T4" s="19">
        <f t="shared" ref="T4:T49" si="5">IF(S4="ΝΑΙ",150,0)</f>
        <v>150</v>
      </c>
      <c r="U4" s="19">
        <v>24</v>
      </c>
      <c r="V4" s="19">
        <f t="shared" ref="V4:V49" si="6">U4*17</f>
        <v>408</v>
      </c>
      <c r="W4" s="19">
        <v>84</v>
      </c>
      <c r="X4" s="20">
        <f t="shared" ref="X4:X49" si="7">W4*7</f>
        <v>588</v>
      </c>
      <c r="Y4" s="45">
        <f t="shared" ref="Y4:Y49" si="8">H4+T4+N4+P4+R4+V4+X4</f>
        <v>2160.9</v>
      </c>
      <c r="Z4" s="19" t="s">
        <v>12</v>
      </c>
    </row>
    <row r="5" spans="1:36" x14ac:dyDescent="0.25">
      <c r="A5" s="43">
        <v>2</v>
      </c>
      <c r="B5" s="44" t="s">
        <v>60</v>
      </c>
      <c r="C5" s="44" t="s">
        <v>368</v>
      </c>
      <c r="D5" s="19" t="s">
        <v>61</v>
      </c>
      <c r="E5" s="19" t="s">
        <v>37</v>
      </c>
      <c r="F5" s="15" t="s">
        <v>5</v>
      </c>
      <c r="G5" s="15">
        <v>9</v>
      </c>
      <c r="H5" s="15">
        <f t="shared" si="0"/>
        <v>990</v>
      </c>
      <c r="I5" s="16" t="s">
        <v>5</v>
      </c>
      <c r="J5" s="17" t="str">
        <f t="shared" si="1"/>
        <v>ΟΚ</v>
      </c>
      <c r="K5" s="17" t="s">
        <v>5</v>
      </c>
      <c r="L5" s="17"/>
      <c r="M5" s="19"/>
      <c r="N5" s="19">
        <f t="shared" si="2"/>
        <v>0</v>
      </c>
      <c r="O5" s="19"/>
      <c r="P5" s="19">
        <f t="shared" si="3"/>
        <v>0</v>
      </c>
      <c r="Q5" s="19" t="s">
        <v>3</v>
      </c>
      <c r="R5" s="19">
        <f t="shared" si="4"/>
        <v>30</v>
      </c>
      <c r="S5" s="19"/>
      <c r="T5" s="19">
        <f t="shared" si="5"/>
        <v>0</v>
      </c>
      <c r="U5" s="19"/>
      <c r="V5" s="19">
        <f t="shared" si="6"/>
        <v>0</v>
      </c>
      <c r="W5" s="19">
        <v>83</v>
      </c>
      <c r="X5" s="20">
        <f t="shared" si="7"/>
        <v>581</v>
      </c>
      <c r="Y5" s="45">
        <f t="shared" si="8"/>
        <v>1601</v>
      </c>
      <c r="Z5" s="19" t="s">
        <v>12</v>
      </c>
    </row>
    <row r="6" spans="1:36" x14ac:dyDescent="0.25">
      <c r="A6" s="19">
        <v>3</v>
      </c>
      <c r="B6" s="44" t="s">
        <v>91</v>
      </c>
      <c r="C6" s="44" t="s">
        <v>379</v>
      </c>
      <c r="D6" s="19" t="s">
        <v>92</v>
      </c>
      <c r="E6" s="19" t="s">
        <v>56</v>
      </c>
      <c r="F6" s="15" t="s">
        <v>5</v>
      </c>
      <c r="G6" s="15">
        <v>8.14</v>
      </c>
      <c r="H6" s="15">
        <f t="shared" si="0"/>
        <v>895.40000000000009</v>
      </c>
      <c r="I6" s="16" t="s">
        <v>5</v>
      </c>
      <c r="J6" s="17" t="str">
        <f t="shared" si="1"/>
        <v>ΟΚ</v>
      </c>
      <c r="K6" s="17" t="s">
        <v>5</v>
      </c>
      <c r="L6" s="17"/>
      <c r="M6" s="19"/>
      <c r="N6" s="19">
        <f t="shared" si="2"/>
        <v>0</v>
      </c>
      <c r="O6" s="19"/>
      <c r="P6" s="19">
        <f t="shared" si="3"/>
        <v>0</v>
      </c>
      <c r="Q6" s="19" t="s">
        <v>3</v>
      </c>
      <c r="R6" s="19">
        <f t="shared" si="4"/>
        <v>30</v>
      </c>
      <c r="S6" s="19"/>
      <c r="T6" s="19">
        <f t="shared" si="5"/>
        <v>0</v>
      </c>
      <c r="U6" s="19">
        <v>5</v>
      </c>
      <c r="V6" s="19">
        <f t="shared" si="6"/>
        <v>85</v>
      </c>
      <c r="W6" s="19">
        <v>84</v>
      </c>
      <c r="X6" s="20">
        <f t="shared" si="7"/>
        <v>588</v>
      </c>
      <c r="Y6" s="45">
        <f t="shared" si="8"/>
        <v>1598.4</v>
      </c>
      <c r="Z6" s="19" t="s">
        <v>12</v>
      </c>
    </row>
    <row r="7" spans="1:36" x14ac:dyDescent="0.25">
      <c r="A7" s="43">
        <v>4</v>
      </c>
      <c r="B7" s="44" t="s">
        <v>76</v>
      </c>
      <c r="C7" s="44" t="s">
        <v>201</v>
      </c>
      <c r="D7" s="19" t="s">
        <v>77</v>
      </c>
      <c r="E7" s="19" t="s">
        <v>78</v>
      </c>
      <c r="F7" s="15" t="s">
        <v>5</v>
      </c>
      <c r="G7" s="15">
        <v>8.59</v>
      </c>
      <c r="H7" s="15">
        <f t="shared" si="0"/>
        <v>944.9</v>
      </c>
      <c r="I7" s="16" t="s">
        <v>5</v>
      </c>
      <c r="J7" s="17" t="str">
        <f t="shared" si="1"/>
        <v>ΟΚ</v>
      </c>
      <c r="K7" s="17" t="s">
        <v>5</v>
      </c>
      <c r="L7" s="17"/>
      <c r="M7" s="19"/>
      <c r="N7" s="19">
        <f t="shared" si="2"/>
        <v>0</v>
      </c>
      <c r="O7" s="19"/>
      <c r="P7" s="19">
        <f t="shared" si="3"/>
        <v>0</v>
      </c>
      <c r="Q7" s="19" t="s">
        <v>3</v>
      </c>
      <c r="R7" s="19">
        <f t="shared" si="4"/>
        <v>30</v>
      </c>
      <c r="S7" s="19"/>
      <c r="T7" s="19">
        <f t="shared" si="5"/>
        <v>0</v>
      </c>
      <c r="U7" s="19"/>
      <c r="V7" s="19">
        <f t="shared" si="6"/>
        <v>0</v>
      </c>
      <c r="W7" s="19">
        <v>84</v>
      </c>
      <c r="X7" s="20">
        <f t="shared" si="7"/>
        <v>588</v>
      </c>
      <c r="Y7" s="45">
        <f t="shared" si="8"/>
        <v>1562.9</v>
      </c>
      <c r="Z7" s="19" t="s">
        <v>12</v>
      </c>
    </row>
    <row r="8" spans="1:36" x14ac:dyDescent="0.25">
      <c r="A8" s="43">
        <v>5</v>
      </c>
      <c r="B8" s="44" t="s">
        <v>119</v>
      </c>
      <c r="C8" s="44" t="s">
        <v>387</v>
      </c>
      <c r="D8" s="19" t="s">
        <v>120</v>
      </c>
      <c r="E8" s="19" t="s">
        <v>121</v>
      </c>
      <c r="F8" s="15" t="s">
        <v>5</v>
      </c>
      <c r="G8" s="15">
        <v>7</v>
      </c>
      <c r="H8" s="15">
        <f t="shared" si="0"/>
        <v>770</v>
      </c>
      <c r="I8" s="16" t="s">
        <v>5</v>
      </c>
      <c r="J8" s="17" t="str">
        <f t="shared" si="1"/>
        <v>ΟΚ</v>
      </c>
      <c r="K8" s="17" t="s">
        <v>5</v>
      </c>
      <c r="L8" s="17"/>
      <c r="M8" s="19"/>
      <c r="N8" s="19">
        <f t="shared" si="2"/>
        <v>0</v>
      </c>
      <c r="O8" s="19"/>
      <c r="P8" s="19">
        <f t="shared" si="3"/>
        <v>0</v>
      </c>
      <c r="Q8" s="19" t="s">
        <v>3</v>
      </c>
      <c r="R8" s="19">
        <f t="shared" si="4"/>
        <v>30</v>
      </c>
      <c r="S8" s="19"/>
      <c r="T8" s="19">
        <f t="shared" si="5"/>
        <v>0</v>
      </c>
      <c r="U8" s="19"/>
      <c r="V8" s="19">
        <f t="shared" si="6"/>
        <v>0</v>
      </c>
      <c r="W8" s="19">
        <v>84</v>
      </c>
      <c r="X8" s="20">
        <f t="shared" si="7"/>
        <v>588</v>
      </c>
      <c r="Y8" s="45">
        <f t="shared" si="8"/>
        <v>1388</v>
      </c>
      <c r="Z8" s="19" t="s">
        <v>12</v>
      </c>
    </row>
    <row r="9" spans="1:36" x14ac:dyDescent="0.25">
      <c r="A9" s="19">
        <v>6</v>
      </c>
      <c r="B9" s="44" t="s">
        <v>57</v>
      </c>
      <c r="C9" s="44" t="s">
        <v>367</v>
      </c>
      <c r="D9" s="19" t="s">
        <v>58</v>
      </c>
      <c r="E9" s="19" t="s">
        <v>59</v>
      </c>
      <c r="F9" s="15" t="s">
        <v>5</v>
      </c>
      <c r="G9" s="15">
        <v>7.5</v>
      </c>
      <c r="H9" s="15">
        <f t="shared" si="0"/>
        <v>825</v>
      </c>
      <c r="I9" s="16" t="s">
        <v>5</v>
      </c>
      <c r="J9" s="17" t="str">
        <f t="shared" si="1"/>
        <v>ΟΚ</v>
      </c>
      <c r="K9" s="17" t="s">
        <v>5</v>
      </c>
      <c r="L9" s="17"/>
      <c r="M9" s="19"/>
      <c r="N9" s="19">
        <f t="shared" si="2"/>
        <v>0</v>
      </c>
      <c r="O9" s="19"/>
      <c r="P9" s="19">
        <f t="shared" si="3"/>
        <v>0</v>
      </c>
      <c r="Q9" s="19"/>
      <c r="R9" s="19">
        <f t="shared" si="4"/>
        <v>0</v>
      </c>
      <c r="S9" s="19"/>
      <c r="T9" s="19">
        <f t="shared" si="5"/>
        <v>0</v>
      </c>
      <c r="U9" s="19"/>
      <c r="V9" s="19">
        <f t="shared" si="6"/>
        <v>0</v>
      </c>
      <c r="W9" s="19">
        <v>78</v>
      </c>
      <c r="X9" s="20">
        <f t="shared" si="7"/>
        <v>546</v>
      </c>
      <c r="Y9" s="45">
        <f t="shared" si="8"/>
        <v>1371</v>
      </c>
      <c r="Z9" s="19" t="s">
        <v>12</v>
      </c>
    </row>
    <row r="10" spans="1:36" x14ac:dyDescent="0.25">
      <c r="A10" s="43">
        <v>7</v>
      </c>
      <c r="B10" s="44" t="s">
        <v>127</v>
      </c>
      <c r="C10" s="44" t="s">
        <v>388</v>
      </c>
      <c r="D10" s="19" t="s">
        <v>128</v>
      </c>
      <c r="E10" s="19" t="s">
        <v>37</v>
      </c>
      <c r="F10" s="15" t="s">
        <v>5</v>
      </c>
      <c r="G10" s="15">
        <v>9.4</v>
      </c>
      <c r="H10" s="15">
        <f t="shared" si="0"/>
        <v>1034</v>
      </c>
      <c r="I10" s="16" t="s">
        <v>5</v>
      </c>
      <c r="J10" s="17" t="str">
        <f t="shared" si="1"/>
        <v>ΟΚ</v>
      </c>
      <c r="K10" s="17" t="s">
        <v>5</v>
      </c>
      <c r="L10" s="17"/>
      <c r="M10" s="19" t="s">
        <v>3</v>
      </c>
      <c r="N10" s="19">
        <f t="shared" si="2"/>
        <v>30</v>
      </c>
      <c r="O10" s="19"/>
      <c r="P10" s="19">
        <f t="shared" si="3"/>
        <v>0</v>
      </c>
      <c r="Q10" s="19" t="s">
        <v>3</v>
      </c>
      <c r="R10" s="19">
        <f t="shared" si="4"/>
        <v>30</v>
      </c>
      <c r="S10" s="19" t="s">
        <v>5</v>
      </c>
      <c r="T10" s="19">
        <f t="shared" si="5"/>
        <v>150</v>
      </c>
      <c r="U10" s="19"/>
      <c r="V10" s="19">
        <f t="shared" si="6"/>
        <v>0</v>
      </c>
      <c r="W10" s="19"/>
      <c r="X10" s="20">
        <f t="shared" si="7"/>
        <v>0</v>
      </c>
      <c r="Y10" s="45">
        <f t="shared" si="8"/>
        <v>1244</v>
      </c>
      <c r="Z10" s="19" t="s">
        <v>12</v>
      </c>
    </row>
    <row r="11" spans="1:36" x14ac:dyDescent="0.25">
      <c r="A11" s="43">
        <v>8</v>
      </c>
      <c r="B11" s="44" t="s">
        <v>141</v>
      </c>
      <c r="C11" s="44" t="s">
        <v>397</v>
      </c>
      <c r="D11" s="19" t="s">
        <v>142</v>
      </c>
      <c r="E11" s="19" t="s">
        <v>143</v>
      </c>
      <c r="F11" s="15" t="s">
        <v>5</v>
      </c>
      <c r="G11" s="15">
        <v>8.15</v>
      </c>
      <c r="H11" s="15">
        <f t="shared" si="0"/>
        <v>896.5</v>
      </c>
      <c r="I11" s="16" t="s">
        <v>5</v>
      </c>
      <c r="J11" s="17" t="str">
        <f t="shared" si="1"/>
        <v>ΟΚ</v>
      </c>
      <c r="K11" s="17" t="s">
        <v>5</v>
      </c>
      <c r="L11" s="17"/>
      <c r="M11" s="19" t="s">
        <v>6</v>
      </c>
      <c r="N11" s="19">
        <f t="shared" si="2"/>
        <v>50</v>
      </c>
      <c r="O11" s="19"/>
      <c r="P11" s="19">
        <f t="shared" si="3"/>
        <v>0</v>
      </c>
      <c r="Q11" s="19"/>
      <c r="R11" s="19">
        <f t="shared" si="4"/>
        <v>0</v>
      </c>
      <c r="S11" s="19"/>
      <c r="T11" s="19">
        <f t="shared" si="5"/>
        <v>0</v>
      </c>
      <c r="U11" s="19"/>
      <c r="V11" s="19">
        <f t="shared" si="6"/>
        <v>0</v>
      </c>
      <c r="W11" s="19">
        <v>18</v>
      </c>
      <c r="X11" s="20">
        <f t="shared" si="7"/>
        <v>126</v>
      </c>
      <c r="Y11" s="45">
        <f t="shared" si="8"/>
        <v>1072.5</v>
      </c>
      <c r="Z11" s="19" t="s">
        <v>12</v>
      </c>
    </row>
    <row r="12" spans="1:36" x14ac:dyDescent="0.25">
      <c r="A12" s="19">
        <v>9</v>
      </c>
      <c r="B12" s="44" t="s">
        <v>106</v>
      </c>
      <c r="C12" s="44" t="s">
        <v>383</v>
      </c>
      <c r="D12" s="19" t="s">
        <v>107</v>
      </c>
      <c r="E12" s="19" t="s">
        <v>42</v>
      </c>
      <c r="F12" s="15" t="s">
        <v>5</v>
      </c>
      <c r="G12" s="15">
        <v>8.25</v>
      </c>
      <c r="H12" s="15">
        <f t="shared" si="0"/>
        <v>907.5</v>
      </c>
      <c r="I12" s="16" t="s">
        <v>5</v>
      </c>
      <c r="J12" s="17" t="str">
        <f t="shared" si="1"/>
        <v>ΟΚ</v>
      </c>
      <c r="K12" s="17"/>
      <c r="L12" s="17" t="s">
        <v>5</v>
      </c>
      <c r="M12" s="19" t="s">
        <v>3</v>
      </c>
      <c r="N12" s="19">
        <f t="shared" si="2"/>
        <v>30</v>
      </c>
      <c r="O12" s="19"/>
      <c r="P12" s="19">
        <f t="shared" si="3"/>
        <v>0</v>
      </c>
      <c r="Q12" s="19"/>
      <c r="R12" s="19">
        <f t="shared" si="4"/>
        <v>0</v>
      </c>
      <c r="S12" s="19" t="s">
        <v>5</v>
      </c>
      <c r="T12" s="19">
        <f t="shared" si="5"/>
        <v>150</v>
      </c>
      <c r="U12" s="19">
        <v>24</v>
      </c>
      <c r="V12" s="19">
        <f t="shared" si="6"/>
        <v>408</v>
      </c>
      <c r="W12" s="19">
        <v>84</v>
      </c>
      <c r="X12" s="20">
        <f t="shared" si="7"/>
        <v>588</v>
      </c>
      <c r="Y12" s="45">
        <f t="shared" si="8"/>
        <v>2083.5</v>
      </c>
      <c r="Z12" s="19"/>
      <c r="AI12" s="1" t="s">
        <v>13</v>
      </c>
      <c r="AJ12" s="1" t="s">
        <v>6</v>
      </c>
    </row>
    <row r="13" spans="1:36" s="4" customFormat="1" x14ac:dyDescent="0.25">
      <c r="A13" s="43">
        <v>10</v>
      </c>
      <c r="B13" s="44" t="s">
        <v>54</v>
      </c>
      <c r="C13" s="44" t="s">
        <v>366</v>
      </c>
      <c r="D13" s="19" t="s">
        <v>55</v>
      </c>
      <c r="E13" s="19" t="s">
        <v>53</v>
      </c>
      <c r="F13" s="15" t="s">
        <v>5</v>
      </c>
      <c r="G13" s="15">
        <v>9.92</v>
      </c>
      <c r="H13" s="15">
        <f t="shared" si="0"/>
        <v>1091.2</v>
      </c>
      <c r="I13" s="16" t="s">
        <v>5</v>
      </c>
      <c r="J13" s="17" t="str">
        <f t="shared" si="1"/>
        <v>ΟΚ</v>
      </c>
      <c r="K13" s="17"/>
      <c r="L13" s="17"/>
      <c r="M13" s="19" t="s">
        <v>6</v>
      </c>
      <c r="N13" s="19">
        <f t="shared" si="2"/>
        <v>50</v>
      </c>
      <c r="O13" s="19"/>
      <c r="P13" s="19">
        <f t="shared" si="3"/>
        <v>0</v>
      </c>
      <c r="Q13" s="19" t="s">
        <v>2</v>
      </c>
      <c r="R13" s="19">
        <f t="shared" si="4"/>
        <v>70</v>
      </c>
      <c r="S13" s="19" t="s">
        <v>5</v>
      </c>
      <c r="T13" s="19">
        <f t="shared" si="5"/>
        <v>150</v>
      </c>
      <c r="U13" s="19"/>
      <c r="V13" s="19">
        <f t="shared" si="6"/>
        <v>0</v>
      </c>
      <c r="W13" s="19">
        <v>84</v>
      </c>
      <c r="X13" s="20">
        <f t="shared" si="7"/>
        <v>588</v>
      </c>
      <c r="Y13" s="45">
        <f t="shared" si="8"/>
        <v>1949.2</v>
      </c>
      <c r="Z13" s="19"/>
      <c r="AJ13" s="4" t="s">
        <v>3</v>
      </c>
    </row>
    <row r="14" spans="1:36" x14ac:dyDescent="0.25">
      <c r="A14" s="43">
        <v>11</v>
      </c>
      <c r="B14" s="44" t="s">
        <v>66</v>
      </c>
      <c r="C14" s="44" t="s">
        <v>370</v>
      </c>
      <c r="D14" s="19" t="s">
        <v>67</v>
      </c>
      <c r="E14" s="19" t="s">
        <v>53</v>
      </c>
      <c r="F14" s="15" t="s">
        <v>5</v>
      </c>
      <c r="G14" s="15">
        <v>10</v>
      </c>
      <c r="H14" s="15">
        <f t="shared" si="0"/>
        <v>1100</v>
      </c>
      <c r="I14" s="16" t="s">
        <v>5</v>
      </c>
      <c r="J14" s="17" t="str">
        <f t="shared" si="1"/>
        <v>ΟΚ</v>
      </c>
      <c r="K14" s="17"/>
      <c r="L14" s="17"/>
      <c r="M14" s="19"/>
      <c r="N14" s="19">
        <f t="shared" si="2"/>
        <v>0</v>
      </c>
      <c r="O14" s="19"/>
      <c r="P14" s="19">
        <f t="shared" si="3"/>
        <v>0</v>
      </c>
      <c r="Q14" s="19" t="s">
        <v>3</v>
      </c>
      <c r="R14" s="19">
        <f t="shared" si="4"/>
        <v>30</v>
      </c>
      <c r="S14" s="19" t="s">
        <v>5</v>
      </c>
      <c r="T14" s="19">
        <f t="shared" si="5"/>
        <v>150</v>
      </c>
      <c r="U14" s="19"/>
      <c r="V14" s="19">
        <f t="shared" si="6"/>
        <v>0</v>
      </c>
      <c r="W14" s="19">
        <v>84</v>
      </c>
      <c r="X14" s="20">
        <f t="shared" si="7"/>
        <v>588</v>
      </c>
      <c r="Y14" s="45">
        <f t="shared" si="8"/>
        <v>1868</v>
      </c>
      <c r="Z14" s="19"/>
    </row>
    <row r="15" spans="1:36" s="4" customFormat="1" x14ac:dyDescent="0.25">
      <c r="A15" s="19">
        <v>12</v>
      </c>
      <c r="B15" s="44" t="s">
        <v>111</v>
      </c>
      <c r="C15" s="44" t="s">
        <v>385</v>
      </c>
      <c r="D15" s="19" t="s">
        <v>112</v>
      </c>
      <c r="E15" s="19" t="s">
        <v>113</v>
      </c>
      <c r="F15" s="15" t="s">
        <v>5</v>
      </c>
      <c r="G15" s="15">
        <v>9</v>
      </c>
      <c r="H15" s="15">
        <f t="shared" si="0"/>
        <v>990</v>
      </c>
      <c r="I15" s="16" t="s">
        <v>5</v>
      </c>
      <c r="J15" s="17" t="str">
        <f t="shared" si="1"/>
        <v>ΟΚ</v>
      </c>
      <c r="K15" s="17"/>
      <c r="L15" s="17"/>
      <c r="M15" s="19"/>
      <c r="N15" s="19">
        <f t="shared" si="2"/>
        <v>0</v>
      </c>
      <c r="O15" s="19"/>
      <c r="P15" s="19">
        <f t="shared" si="3"/>
        <v>0</v>
      </c>
      <c r="Q15" s="19" t="s">
        <v>3</v>
      </c>
      <c r="R15" s="19">
        <f t="shared" si="4"/>
        <v>30</v>
      </c>
      <c r="S15" s="19" t="s">
        <v>5</v>
      </c>
      <c r="T15" s="19">
        <f t="shared" si="5"/>
        <v>150</v>
      </c>
      <c r="U15" s="19"/>
      <c r="V15" s="19">
        <f t="shared" si="6"/>
        <v>0</v>
      </c>
      <c r="W15" s="19">
        <v>84</v>
      </c>
      <c r="X15" s="20">
        <f t="shared" si="7"/>
        <v>588</v>
      </c>
      <c r="Y15" s="45">
        <f t="shared" si="8"/>
        <v>1758</v>
      </c>
      <c r="Z15" s="19"/>
    </row>
    <row r="16" spans="1:36" x14ac:dyDescent="0.25">
      <c r="A16" s="43">
        <v>13</v>
      </c>
      <c r="B16" s="44" t="s">
        <v>114</v>
      </c>
      <c r="C16" s="44" t="s">
        <v>384</v>
      </c>
      <c r="D16" s="19" t="s">
        <v>115</v>
      </c>
      <c r="E16" s="19" t="s">
        <v>32</v>
      </c>
      <c r="F16" s="15" t="s">
        <v>5</v>
      </c>
      <c r="G16" s="15">
        <v>7.86</v>
      </c>
      <c r="H16" s="15">
        <f t="shared" si="0"/>
        <v>864.6</v>
      </c>
      <c r="I16" s="16" t="s">
        <v>5</v>
      </c>
      <c r="J16" s="17" t="str">
        <f t="shared" si="1"/>
        <v>ΟΚ</v>
      </c>
      <c r="K16" s="17"/>
      <c r="L16" s="17"/>
      <c r="M16" s="19"/>
      <c r="N16" s="19">
        <f t="shared" si="2"/>
        <v>0</v>
      </c>
      <c r="O16" s="19"/>
      <c r="P16" s="19">
        <f t="shared" si="3"/>
        <v>0</v>
      </c>
      <c r="Q16" s="19" t="s">
        <v>2</v>
      </c>
      <c r="R16" s="19">
        <f t="shared" si="4"/>
        <v>70</v>
      </c>
      <c r="S16" s="19" t="s">
        <v>5</v>
      </c>
      <c r="T16" s="19">
        <f t="shared" si="5"/>
        <v>150</v>
      </c>
      <c r="U16" s="19">
        <v>5</v>
      </c>
      <c r="V16" s="19">
        <f t="shared" si="6"/>
        <v>85</v>
      </c>
      <c r="W16" s="19">
        <v>84</v>
      </c>
      <c r="X16" s="20">
        <f t="shared" si="7"/>
        <v>588</v>
      </c>
      <c r="Y16" s="45">
        <f t="shared" si="8"/>
        <v>1757.6</v>
      </c>
      <c r="Z16" s="19"/>
    </row>
    <row r="17" spans="1:26" x14ac:dyDescent="0.25">
      <c r="A17" s="43">
        <v>14</v>
      </c>
      <c r="B17" s="44" t="s">
        <v>35</v>
      </c>
      <c r="C17" s="44" t="s">
        <v>362</v>
      </c>
      <c r="D17" s="19" t="s">
        <v>36</v>
      </c>
      <c r="E17" s="19" t="s">
        <v>37</v>
      </c>
      <c r="F17" s="15" t="s">
        <v>5</v>
      </c>
      <c r="G17" s="15">
        <v>9.15</v>
      </c>
      <c r="H17" s="15">
        <f t="shared" si="0"/>
        <v>1006.5</v>
      </c>
      <c r="I17" s="16" t="s">
        <v>5</v>
      </c>
      <c r="J17" s="17" t="str">
        <f t="shared" si="1"/>
        <v>ΟΚ</v>
      </c>
      <c r="K17" s="17"/>
      <c r="L17" s="17"/>
      <c r="M17" s="19" t="s">
        <v>3</v>
      </c>
      <c r="N17" s="19">
        <f t="shared" si="2"/>
        <v>30</v>
      </c>
      <c r="O17" s="19"/>
      <c r="P17" s="19">
        <f t="shared" si="3"/>
        <v>0</v>
      </c>
      <c r="Q17" s="19" t="s">
        <v>3</v>
      </c>
      <c r="R17" s="19">
        <f t="shared" si="4"/>
        <v>30</v>
      </c>
      <c r="S17" s="19"/>
      <c r="T17" s="19">
        <f t="shared" si="5"/>
        <v>0</v>
      </c>
      <c r="U17" s="19"/>
      <c r="V17" s="19">
        <f t="shared" si="6"/>
        <v>0</v>
      </c>
      <c r="W17" s="19">
        <v>84</v>
      </c>
      <c r="X17" s="20">
        <f t="shared" si="7"/>
        <v>588</v>
      </c>
      <c r="Y17" s="45">
        <f t="shared" si="8"/>
        <v>1654.5</v>
      </c>
      <c r="Z17" s="19"/>
    </row>
    <row r="18" spans="1:26" x14ac:dyDescent="0.25">
      <c r="A18" s="19">
        <v>15</v>
      </c>
      <c r="B18" s="51" t="s">
        <v>132</v>
      </c>
      <c r="C18" s="51" t="s">
        <v>395</v>
      </c>
      <c r="D18" s="43" t="s">
        <v>133</v>
      </c>
      <c r="E18" s="43" t="s">
        <v>134</v>
      </c>
      <c r="F18" s="15" t="s">
        <v>5</v>
      </c>
      <c r="G18" s="15">
        <v>8.9</v>
      </c>
      <c r="H18" s="15">
        <f t="shared" si="0"/>
        <v>979</v>
      </c>
      <c r="I18" s="16" t="s">
        <v>5</v>
      </c>
      <c r="J18" s="17" t="str">
        <f t="shared" si="1"/>
        <v>ΟΚ</v>
      </c>
      <c r="K18" s="17"/>
      <c r="L18" s="17"/>
      <c r="M18" s="19"/>
      <c r="N18" s="19">
        <f t="shared" si="2"/>
        <v>0</v>
      </c>
      <c r="O18" s="19"/>
      <c r="P18" s="19">
        <f t="shared" si="3"/>
        <v>0</v>
      </c>
      <c r="Q18" s="19" t="s">
        <v>2</v>
      </c>
      <c r="R18" s="19">
        <f t="shared" si="4"/>
        <v>70</v>
      </c>
      <c r="S18" s="19"/>
      <c r="T18" s="19">
        <f t="shared" si="5"/>
        <v>0</v>
      </c>
      <c r="U18" s="19"/>
      <c r="V18" s="19">
        <f t="shared" si="6"/>
        <v>0</v>
      </c>
      <c r="W18" s="19">
        <v>84</v>
      </c>
      <c r="X18" s="20">
        <f t="shared" si="7"/>
        <v>588</v>
      </c>
      <c r="Y18" s="45">
        <f t="shared" si="8"/>
        <v>1637</v>
      </c>
      <c r="Z18" s="19"/>
    </row>
    <row r="19" spans="1:26" x14ac:dyDescent="0.25">
      <c r="A19" s="43">
        <v>16</v>
      </c>
      <c r="B19" s="44" t="s">
        <v>98</v>
      </c>
      <c r="C19" s="44" t="s">
        <v>167</v>
      </c>
      <c r="D19" s="19" t="s">
        <v>99</v>
      </c>
      <c r="E19" s="19" t="s">
        <v>53</v>
      </c>
      <c r="F19" s="15" t="s">
        <v>5</v>
      </c>
      <c r="G19" s="15">
        <v>7.55</v>
      </c>
      <c r="H19" s="15">
        <f t="shared" si="0"/>
        <v>830.5</v>
      </c>
      <c r="I19" s="16" t="s">
        <v>5</v>
      </c>
      <c r="J19" s="17" t="str">
        <f t="shared" si="1"/>
        <v>ΟΚ</v>
      </c>
      <c r="K19" s="17"/>
      <c r="L19" s="17"/>
      <c r="M19" s="19"/>
      <c r="N19" s="19">
        <f t="shared" si="2"/>
        <v>0</v>
      </c>
      <c r="O19" s="19"/>
      <c r="P19" s="19">
        <f t="shared" si="3"/>
        <v>0</v>
      </c>
      <c r="Q19" s="19" t="s">
        <v>3</v>
      </c>
      <c r="R19" s="19">
        <f t="shared" si="4"/>
        <v>30</v>
      </c>
      <c r="S19" s="19" t="s">
        <v>5</v>
      </c>
      <c r="T19" s="19">
        <f t="shared" si="5"/>
        <v>150</v>
      </c>
      <c r="U19" s="19"/>
      <c r="V19" s="19">
        <f t="shared" si="6"/>
        <v>0</v>
      </c>
      <c r="W19" s="19">
        <v>84</v>
      </c>
      <c r="X19" s="20">
        <f t="shared" si="7"/>
        <v>588</v>
      </c>
      <c r="Y19" s="45">
        <f t="shared" si="8"/>
        <v>1598.5</v>
      </c>
      <c r="Z19" s="52"/>
    </row>
    <row r="20" spans="1:26" x14ac:dyDescent="0.25">
      <c r="A20" s="43">
        <v>17</v>
      </c>
      <c r="B20" s="44" t="s">
        <v>108</v>
      </c>
      <c r="C20" s="44" t="s">
        <v>165</v>
      </c>
      <c r="D20" s="19" t="s">
        <v>109</v>
      </c>
      <c r="E20" s="19" t="s">
        <v>110</v>
      </c>
      <c r="F20" s="15" t="s">
        <v>5</v>
      </c>
      <c r="G20" s="15">
        <v>9.67</v>
      </c>
      <c r="H20" s="15">
        <f t="shared" si="0"/>
        <v>1063.7</v>
      </c>
      <c r="I20" s="16" t="s">
        <v>5</v>
      </c>
      <c r="J20" s="17" t="str">
        <f t="shared" si="1"/>
        <v>ΟΚ</v>
      </c>
      <c r="K20" s="17"/>
      <c r="L20" s="17" t="s">
        <v>5</v>
      </c>
      <c r="M20" s="19"/>
      <c r="N20" s="19">
        <f t="shared" si="2"/>
        <v>0</v>
      </c>
      <c r="O20" s="19"/>
      <c r="P20" s="19">
        <f t="shared" si="3"/>
        <v>0</v>
      </c>
      <c r="Q20" s="19"/>
      <c r="R20" s="19">
        <f t="shared" si="4"/>
        <v>0</v>
      </c>
      <c r="S20" s="19"/>
      <c r="T20" s="19">
        <f t="shared" si="5"/>
        <v>0</v>
      </c>
      <c r="U20" s="19"/>
      <c r="V20" s="19">
        <f t="shared" si="6"/>
        <v>0</v>
      </c>
      <c r="W20" s="19">
        <v>71</v>
      </c>
      <c r="X20" s="20">
        <f t="shared" si="7"/>
        <v>497</v>
      </c>
      <c r="Y20" s="45">
        <f t="shared" si="8"/>
        <v>1560.7</v>
      </c>
      <c r="Z20" s="52"/>
    </row>
    <row r="21" spans="1:26" x14ac:dyDescent="0.25">
      <c r="A21" s="19">
        <v>18</v>
      </c>
      <c r="B21" s="44" t="s">
        <v>86</v>
      </c>
      <c r="C21" s="44" t="s">
        <v>168</v>
      </c>
      <c r="D21" s="19" t="s">
        <v>87</v>
      </c>
      <c r="E21" s="19" t="s">
        <v>88</v>
      </c>
      <c r="F21" s="15" t="s">
        <v>5</v>
      </c>
      <c r="G21" s="15">
        <v>8.3000000000000007</v>
      </c>
      <c r="H21" s="15">
        <f t="shared" si="0"/>
        <v>913.00000000000011</v>
      </c>
      <c r="I21" s="16" t="s">
        <v>5</v>
      </c>
      <c r="J21" s="17" t="str">
        <f t="shared" si="1"/>
        <v>ΟΚ</v>
      </c>
      <c r="K21" s="17"/>
      <c r="L21" s="17"/>
      <c r="M21" s="19"/>
      <c r="N21" s="19">
        <f t="shared" si="2"/>
        <v>0</v>
      </c>
      <c r="O21" s="19"/>
      <c r="P21" s="19">
        <f t="shared" si="3"/>
        <v>0</v>
      </c>
      <c r="Q21" s="19" t="s">
        <v>3</v>
      </c>
      <c r="R21" s="19">
        <f t="shared" si="4"/>
        <v>30</v>
      </c>
      <c r="S21" s="19"/>
      <c r="T21" s="19">
        <f t="shared" si="5"/>
        <v>0</v>
      </c>
      <c r="U21" s="19">
        <v>24</v>
      </c>
      <c r="V21" s="19">
        <f t="shared" si="6"/>
        <v>408</v>
      </c>
      <c r="W21" s="19">
        <v>29</v>
      </c>
      <c r="X21" s="20">
        <f t="shared" si="7"/>
        <v>203</v>
      </c>
      <c r="Y21" s="45">
        <f t="shared" si="8"/>
        <v>1554</v>
      </c>
      <c r="Z21" s="52"/>
    </row>
    <row r="22" spans="1:26" x14ac:dyDescent="0.25">
      <c r="A22" s="43">
        <v>19</v>
      </c>
      <c r="B22" s="44" t="s">
        <v>69</v>
      </c>
      <c r="C22" s="44" t="s">
        <v>371</v>
      </c>
      <c r="D22" s="19" t="s">
        <v>70</v>
      </c>
      <c r="E22" s="19" t="s">
        <v>71</v>
      </c>
      <c r="F22" s="15" t="s">
        <v>5</v>
      </c>
      <c r="G22" s="15">
        <v>7.17</v>
      </c>
      <c r="H22" s="15">
        <f t="shared" si="0"/>
        <v>788.7</v>
      </c>
      <c r="I22" s="16" t="s">
        <v>5</v>
      </c>
      <c r="J22" s="17" t="str">
        <f t="shared" si="1"/>
        <v>ΟΚ</v>
      </c>
      <c r="K22" s="17"/>
      <c r="L22" s="17"/>
      <c r="M22" s="19"/>
      <c r="N22" s="19">
        <f t="shared" si="2"/>
        <v>0</v>
      </c>
      <c r="O22" s="19"/>
      <c r="P22" s="19">
        <f t="shared" si="3"/>
        <v>0</v>
      </c>
      <c r="Q22" s="19"/>
      <c r="R22" s="19">
        <f t="shared" si="4"/>
        <v>0</v>
      </c>
      <c r="S22" s="19" t="s">
        <v>5</v>
      </c>
      <c r="T22" s="19">
        <f t="shared" si="5"/>
        <v>150</v>
      </c>
      <c r="U22" s="19"/>
      <c r="V22" s="19">
        <f t="shared" si="6"/>
        <v>0</v>
      </c>
      <c r="W22" s="19">
        <v>84</v>
      </c>
      <c r="X22" s="20">
        <f t="shared" si="7"/>
        <v>588</v>
      </c>
      <c r="Y22" s="45">
        <f t="shared" si="8"/>
        <v>1526.7</v>
      </c>
      <c r="Z22" s="19"/>
    </row>
    <row r="23" spans="1:26" x14ac:dyDescent="0.25">
      <c r="A23" s="43">
        <v>20</v>
      </c>
      <c r="B23" s="44" t="s">
        <v>49</v>
      </c>
      <c r="C23" s="44" t="s">
        <v>364</v>
      </c>
      <c r="D23" s="19" t="s">
        <v>50</v>
      </c>
      <c r="E23" s="19" t="s">
        <v>40</v>
      </c>
      <c r="F23" s="15" t="s">
        <v>5</v>
      </c>
      <c r="G23" s="15">
        <v>8.08</v>
      </c>
      <c r="H23" s="15">
        <f t="shared" si="0"/>
        <v>888.8</v>
      </c>
      <c r="I23" s="16" t="s">
        <v>5</v>
      </c>
      <c r="J23" s="17" t="str">
        <f t="shared" si="1"/>
        <v>ΟΚ</v>
      </c>
      <c r="K23" s="17"/>
      <c r="L23" s="17"/>
      <c r="M23" s="19"/>
      <c r="N23" s="19">
        <f t="shared" si="2"/>
        <v>0</v>
      </c>
      <c r="O23" s="19"/>
      <c r="P23" s="19">
        <f t="shared" si="3"/>
        <v>0</v>
      </c>
      <c r="Q23" s="19" t="s">
        <v>3</v>
      </c>
      <c r="R23" s="19">
        <f t="shared" si="4"/>
        <v>30</v>
      </c>
      <c r="S23" s="19"/>
      <c r="T23" s="19">
        <f t="shared" si="5"/>
        <v>0</v>
      </c>
      <c r="U23" s="19"/>
      <c r="V23" s="19">
        <f t="shared" si="6"/>
        <v>0</v>
      </c>
      <c r="W23" s="19">
        <v>84</v>
      </c>
      <c r="X23" s="20">
        <f t="shared" si="7"/>
        <v>588</v>
      </c>
      <c r="Y23" s="45">
        <f t="shared" si="8"/>
        <v>1506.8</v>
      </c>
      <c r="Z23" s="19"/>
    </row>
    <row r="24" spans="1:26" x14ac:dyDescent="0.25">
      <c r="A24" s="19">
        <v>21</v>
      </c>
      <c r="B24" s="44" t="s">
        <v>80</v>
      </c>
      <c r="C24" s="44" t="s">
        <v>169</v>
      </c>
      <c r="D24" s="19" t="s">
        <v>81</v>
      </c>
      <c r="E24" s="19" t="s">
        <v>82</v>
      </c>
      <c r="F24" s="15" t="s">
        <v>5</v>
      </c>
      <c r="G24" s="15">
        <v>8.27</v>
      </c>
      <c r="H24" s="15">
        <f t="shared" si="0"/>
        <v>909.69999999999993</v>
      </c>
      <c r="I24" s="16" t="s">
        <v>5</v>
      </c>
      <c r="J24" s="17" t="str">
        <f t="shared" si="1"/>
        <v>ΟΚ</v>
      </c>
      <c r="K24" s="17"/>
      <c r="L24" s="17"/>
      <c r="M24" s="19"/>
      <c r="N24" s="19">
        <f t="shared" si="2"/>
        <v>0</v>
      </c>
      <c r="O24" s="19"/>
      <c r="P24" s="19">
        <f t="shared" si="3"/>
        <v>0</v>
      </c>
      <c r="Q24" s="19"/>
      <c r="R24" s="19">
        <f t="shared" si="4"/>
        <v>0</v>
      </c>
      <c r="S24" s="19"/>
      <c r="T24" s="19">
        <f t="shared" si="5"/>
        <v>0</v>
      </c>
      <c r="U24" s="19"/>
      <c r="V24" s="19">
        <f t="shared" si="6"/>
        <v>0</v>
      </c>
      <c r="W24" s="19">
        <v>84</v>
      </c>
      <c r="X24" s="20">
        <f t="shared" si="7"/>
        <v>588</v>
      </c>
      <c r="Y24" s="45">
        <f t="shared" si="8"/>
        <v>1497.6999999999998</v>
      </c>
      <c r="Z24" s="52"/>
    </row>
    <row r="25" spans="1:26" x14ac:dyDescent="0.25">
      <c r="A25" s="43">
        <v>22</v>
      </c>
      <c r="B25" s="44" t="s">
        <v>72</v>
      </c>
      <c r="C25" s="44" t="s">
        <v>372</v>
      </c>
      <c r="D25" s="19" t="s">
        <v>373</v>
      </c>
      <c r="E25" s="19" t="s">
        <v>73</v>
      </c>
      <c r="F25" s="15" t="s">
        <v>5</v>
      </c>
      <c r="G25" s="15">
        <v>9.3000000000000007</v>
      </c>
      <c r="H25" s="15">
        <f t="shared" si="0"/>
        <v>1023.0000000000001</v>
      </c>
      <c r="I25" s="16" t="s">
        <v>5</v>
      </c>
      <c r="J25" s="17" t="str">
        <f t="shared" si="1"/>
        <v>ΟΚ</v>
      </c>
      <c r="K25" s="17"/>
      <c r="L25" s="17"/>
      <c r="M25" s="19"/>
      <c r="N25" s="19">
        <f t="shared" si="2"/>
        <v>0</v>
      </c>
      <c r="O25" s="19"/>
      <c r="P25" s="19">
        <f t="shared" si="3"/>
        <v>0</v>
      </c>
      <c r="Q25" s="19" t="s">
        <v>2</v>
      </c>
      <c r="R25" s="19">
        <f t="shared" si="4"/>
        <v>70</v>
      </c>
      <c r="S25" s="19" t="s">
        <v>5</v>
      </c>
      <c r="T25" s="19">
        <f t="shared" si="5"/>
        <v>150</v>
      </c>
      <c r="U25" s="19"/>
      <c r="V25" s="19">
        <f t="shared" si="6"/>
        <v>0</v>
      </c>
      <c r="W25" s="19">
        <v>30</v>
      </c>
      <c r="X25" s="20">
        <f t="shared" si="7"/>
        <v>210</v>
      </c>
      <c r="Y25" s="45">
        <f t="shared" si="8"/>
        <v>1453</v>
      </c>
      <c r="Z25" s="19"/>
    </row>
    <row r="26" spans="1:26" x14ac:dyDescent="0.25">
      <c r="A26" s="43">
        <v>23</v>
      </c>
      <c r="B26" s="44" t="s">
        <v>79</v>
      </c>
      <c r="C26" s="44" t="s">
        <v>375</v>
      </c>
      <c r="D26" s="19" t="s">
        <v>376</v>
      </c>
      <c r="E26" s="19" t="s">
        <v>34</v>
      </c>
      <c r="F26" s="15" t="s">
        <v>5</v>
      </c>
      <c r="G26" s="15">
        <v>7.54</v>
      </c>
      <c r="H26" s="15">
        <f t="shared" si="0"/>
        <v>829.4</v>
      </c>
      <c r="I26" s="16" t="s">
        <v>5</v>
      </c>
      <c r="J26" s="17" t="str">
        <f t="shared" si="1"/>
        <v>ΟΚ</v>
      </c>
      <c r="K26" s="17"/>
      <c r="L26" s="17"/>
      <c r="M26" s="19"/>
      <c r="N26" s="19">
        <f t="shared" si="2"/>
        <v>0</v>
      </c>
      <c r="O26" s="19"/>
      <c r="P26" s="19">
        <f t="shared" si="3"/>
        <v>0</v>
      </c>
      <c r="Q26" s="19" t="s">
        <v>3</v>
      </c>
      <c r="R26" s="19">
        <f t="shared" si="4"/>
        <v>30</v>
      </c>
      <c r="S26" s="19"/>
      <c r="T26" s="19">
        <f t="shared" si="5"/>
        <v>0</v>
      </c>
      <c r="U26" s="19"/>
      <c r="V26" s="19">
        <f t="shared" si="6"/>
        <v>0</v>
      </c>
      <c r="W26" s="19">
        <v>84</v>
      </c>
      <c r="X26" s="20">
        <f t="shared" si="7"/>
        <v>588</v>
      </c>
      <c r="Y26" s="45">
        <f t="shared" si="8"/>
        <v>1447.4</v>
      </c>
      <c r="Z26" s="19"/>
    </row>
    <row r="27" spans="1:26" x14ac:dyDescent="0.25">
      <c r="A27" s="19">
        <v>24</v>
      </c>
      <c r="B27" s="51" t="s">
        <v>83</v>
      </c>
      <c r="C27" s="51" t="s">
        <v>377</v>
      </c>
      <c r="D27" s="43" t="s">
        <v>84</v>
      </c>
      <c r="E27" s="43" t="s">
        <v>85</v>
      </c>
      <c r="F27" s="53" t="s">
        <v>5</v>
      </c>
      <c r="G27" s="53">
        <v>8.4499999999999993</v>
      </c>
      <c r="H27" s="53">
        <f t="shared" si="0"/>
        <v>929.49999999999989</v>
      </c>
      <c r="I27" s="54" t="s">
        <v>5</v>
      </c>
      <c r="J27" s="55" t="str">
        <f t="shared" si="1"/>
        <v>ΟΚ</v>
      </c>
      <c r="K27" s="55"/>
      <c r="L27" s="55"/>
      <c r="M27" s="43"/>
      <c r="N27" s="43">
        <f t="shared" si="2"/>
        <v>0</v>
      </c>
      <c r="O27" s="43"/>
      <c r="P27" s="43">
        <f t="shared" si="3"/>
        <v>0</v>
      </c>
      <c r="Q27" s="43"/>
      <c r="R27" s="43">
        <f t="shared" si="4"/>
        <v>0</v>
      </c>
      <c r="S27" s="43"/>
      <c r="T27" s="43">
        <f t="shared" si="5"/>
        <v>0</v>
      </c>
      <c r="U27" s="43"/>
      <c r="V27" s="43">
        <f t="shared" si="6"/>
        <v>0</v>
      </c>
      <c r="W27" s="43">
        <v>73</v>
      </c>
      <c r="X27" s="56">
        <f t="shared" si="7"/>
        <v>511</v>
      </c>
      <c r="Y27" s="57">
        <f t="shared" si="8"/>
        <v>1440.5</v>
      </c>
      <c r="Z27" s="43"/>
    </row>
    <row r="28" spans="1:26" s="4" customFormat="1" x14ac:dyDescent="0.25">
      <c r="A28" s="43">
        <v>25</v>
      </c>
      <c r="B28" s="51" t="s">
        <v>158</v>
      </c>
      <c r="C28" s="51" t="s">
        <v>162</v>
      </c>
      <c r="D28" s="43" t="s">
        <v>160</v>
      </c>
      <c r="E28" s="43" t="s">
        <v>159</v>
      </c>
      <c r="F28" s="15" t="s">
        <v>5</v>
      </c>
      <c r="G28" s="53">
        <v>7.59</v>
      </c>
      <c r="H28" s="53">
        <f t="shared" si="0"/>
        <v>834.9</v>
      </c>
      <c r="I28" s="16" t="s">
        <v>5</v>
      </c>
      <c r="J28" s="55" t="str">
        <f t="shared" si="1"/>
        <v>ΟΚ</v>
      </c>
      <c r="K28" s="55"/>
      <c r="L28" s="55"/>
      <c r="M28" s="43"/>
      <c r="N28" s="43">
        <f t="shared" si="2"/>
        <v>0</v>
      </c>
      <c r="O28" s="43"/>
      <c r="P28" s="43">
        <f t="shared" si="3"/>
        <v>0</v>
      </c>
      <c r="Q28" s="43"/>
      <c r="R28" s="43">
        <f t="shared" si="4"/>
        <v>0</v>
      </c>
      <c r="S28" s="43"/>
      <c r="T28" s="19">
        <f t="shared" si="5"/>
        <v>0</v>
      </c>
      <c r="U28" s="43"/>
      <c r="V28" s="43">
        <f t="shared" si="6"/>
        <v>0</v>
      </c>
      <c r="W28" s="43">
        <v>84</v>
      </c>
      <c r="X28" s="56">
        <f t="shared" si="7"/>
        <v>588</v>
      </c>
      <c r="Y28" s="57">
        <f t="shared" si="8"/>
        <v>1422.9</v>
      </c>
      <c r="Z28" s="52"/>
    </row>
    <row r="29" spans="1:26" x14ac:dyDescent="0.25">
      <c r="A29" s="43">
        <v>26</v>
      </c>
      <c r="B29" s="51" t="s">
        <v>28</v>
      </c>
      <c r="C29" s="51" t="s">
        <v>361</v>
      </c>
      <c r="D29" s="43" t="s">
        <v>29</v>
      </c>
      <c r="E29" s="43" t="s">
        <v>30</v>
      </c>
      <c r="F29" s="53" t="s">
        <v>5</v>
      </c>
      <c r="G29" s="53">
        <v>7.5</v>
      </c>
      <c r="H29" s="53">
        <f t="shared" si="0"/>
        <v>825</v>
      </c>
      <c r="I29" s="54" t="s">
        <v>5</v>
      </c>
      <c r="J29" s="55" t="str">
        <f t="shared" si="1"/>
        <v>ΟΚ</v>
      </c>
      <c r="K29" s="55"/>
      <c r="L29" s="55"/>
      <c r="M29" s="43"/>
      <c r="N29" s="43">
        <f t="shared" si="2"/>
        <v>0</v>
      </c>
      <c r="O29" s="43"/>
      <c r="P29" s="43">
        <f t="shared" si="3"/>
        <v>0</v>
      </c>
      <c r="Q29" s="43"/>
      <c r="R29" s="43">
        <f t="shared" si="4"/>
        <v>0</v>
      </c>
      <c r="S29" s="43"/>
      <c r="T29" s="43">
        <f t="shared" si="5"/>
        <v>0</v>
      </c>
      <c r="U29" s="43"/>
      <c r="V29" s="43">
        <f t="shared" si="6"/>
        <v>0</v>
      </c>
      <c r="W29" s="43">
        <v>84</v>
      </c>
      <c r="X29" s="56">
        <f t="shared" si="7"/>
        <v>588</v>
      </c>
      <c r="Y29" s="57">
        <f t="shared" si="8"/>
        <v>1413</v>
      </c>
      <c r="Z29" s="43"/>
    </row>
    <row r="30" spans="1:26" x14ac:dyDescent="0.25">
      <c r="A30" s="19">
        <v>27</v>
      </c>
      <c r="B30" s="44" t="s">
        <v>43</v>
      </c>
      <c r="C30" s="44" t="s">
        <v>363</v>
      </c>
      <c r="D30" s="19" t="s">
        <v>44</v>
      </c>
      <c r="E30" s="19" t="s">
        <v>45</v>
      </c>
      <c r="F30" s="15" t="s">
        <v>5</v>
      </c>
      <c r="G30" s="15">
        <v>7.5</v>
      </c>
      <c r="H30" s="15">
        <f t="shared" si="0"/>
        <v>825</v>
      </c>
      <c r="I30" s="16" t="s">
        <v>5</v>
      </c>
      <c r="J30" s="17" t="str">
        <f t="shared" si="1"/>
        <v>ΟΚ</v>
      </c>
      <c r="K30" s="17"/>
      <c r="L30" s="17"/>
      <c r="M30" s="19"/>
      <c r="N30" s="19">
        <f t="shared" si="2"/>
        <v>0</v>
      </c>
      <c r="O30" s="19"/>
      <c r="P30" s="19">
        <f t="shared" si="3"/>
        <v>0</v>
      </c>
      <c r="Q30" s="19" t="s">
        <v>3</v>
      </c>
      <c r="R30" s="19">
        <f t="shared" si="4"/>
        <v>30</v>
      </c>
      <c r="S30" s="19"/>
      <c r="T30" s="19">
        <f t="shared" si="5"/>
        <v>0</v>
      </c>
      <c r="U30" s="19"/>
      <c r="V30" s="19">
        <f t="shared" si="6"/>
        <v>0</v>
      </c>
      <c r="W30" s="19">
        <v>73</v>
      </c>
      <c r="X30" s="20">
        <f t="shared" si="7"/>
        <v>511</v>
      </c>
      <c r="Y30" s="45">
        <f t="shared" si="8"/>
        <v>1366</v>
      </c>
      <c r="Z30" s="19"/>
    </row>
    <row r="31" spans="1:26" x14ac:dyDescent="0.25">
      <c r="A31" s="43">
        <v>28</v>
      </c>
      <c r="B31" s="44" t="s">
        <v>46</v>
      </c>
      <c r="C31" s="44" t="s">
        <v>394</v>
      </c>
      <c r="D31" s="19" t="s">
        <v>47</v>
      </c>
      <c r="E31" s="19" t="s">
        <v>48</v>
      </c>
      <c r="F31" s="15" t="s">
        <v>5</v>
      </c>
      <c r="G31" s="15">
        <v>5.5</v>
      </c>
      <c r="H31" s="15">
        <f t="shared" si="0"/>
        <v>605</v>
      </c>
      <c r="I31" s="16" t="s">
        <v>5</v>
      </c>
      <c r="J31" s="17" t="str">
        <f t="shared" si="1"/>
        <v>ΟΚ</v>
      </c>
      <c r="K31" s="17"/>
      <c r="L31" s="17"/>
      <c r="M31" s="19"/>
      <c r="N31" s="19">
        <f t="shared" si="2"/>
        <v>0</v>
      </c>
      <c r="O31" s="19"/>
      <c r="P31" s="19">
        <f t="shared" si="3"/>
        <v>0</v>
      </c>
      <c r="Q31" s="19"/>
      <c r="R31" s="19">
        <f t="shared" si="4"/>
        <v>0</v>
      </c>
      <c r="S31" s="19" t="s">
        <v>5</v>
      </c>
      <c r="T31" s="19">
        <f t="shared" si="5"/>
        <v>150</v>
      </c>
      <c r="U31" s="19"/>
      <c r="V31" s="19">
        <f t="shared" si="6"/>
        <v>0</v>
      </c>
      <c r="W31" s="19">
        <v>84</v>
      </c>
      <c r="X31" s="20">
        <f t="shared" si="7"/>
        <v>588</v>
      </c>
      <c r="Y31" s="45">
        <f t="shared" si="8"/>
        <v>1343</v>
      </c>
      <c r="Z31" s="19"/>
    </row>
    <row r="32" spans="1:26" x14ac:dyDescent="0.25">
      <c r="A32" s="43">
        <v>29</v>
      </c>
      <c r="B32" s="44" t="s">
        <v>100</v>
      </c>
      <c r="C32" s="44" t="s">
        <v>166</v>
      </c>
      <c r="D32" s="19" t="s">
        <v>101</v>
      </c>
      <c r="E32" s="19" t="s">
        <v>102</v>
      </c>
      <c r="F32" s="15" t="s">
        <v>5</v>
      </c>
      <c r="G32" s="15">
        <v>7.8</v>
      </c>
      <c r="H32" s="15">
        <f t="shared" si="0"/>
        <v>858</v>
      </c>
      <c r="I32" s="16" t="s">
        <v>5</v>
      </c>
      <c r="J32" s="17" t="str">
        <f t="shared" si="1"/>
        <v>ΟΚ</v>
      </c>
      <c r="K32" s="17"/>
      <c r="L32" s="17"/>
      <c r="M32" s="19" t="s">
        <v>3</v>
      </c>
      <c r="N32" s="19">
        <f t="shared" si="2"/>
        <v>30</v>
      </c>
      <c r="O32" s="19"/>
      <c r="P32" s="19">
        <f t="shared" si="3"/>
        <v>0</v>
      </c>
      <c r="Q32" s="19" t="s">
        <v>2</v>
      </c>
      <c r="R32" s="19">
        <f t="shared" si="4"/>
        <v>70</v>
      </c>
      <c r="S32" s="19"/>
      <c r="T32" s="19">
        <f t="shared" si="5"/>
        <v>0</v>
      </c>
      <c r="U32" s="19"/>
      <c r="V32" s="19">
        <f t="shared" si="6"/>
        <v>0</v>
      </c>
      <c r="W32" s="19">
        <v>48</v>
      </c>
      <c r="X32" s="20">
        <f t="shared" si="7"/>
        <v>336</v>
      </c>
      <c r="Y32" s="45">
        <f t="shared" si="8"/>
        <v>1294</v>
      </c>
      <c r="Z32" s="52"/>
    </row>
    <row r="33" spans="1:26" x14ac:dyDescent="0.25">
      <c r="A33" s="19">
        <v>30</v>
      </c>
      <c r="B33" s="44" t="s">
        <v>25</v>
      </c>
      <c r="C33" s="44" t="s">
        <v>360</v>
      </c>
      <c r="D33" s="19" t="s">
        <v>26</v>
      </c>
      <c r="E33" s="19" t="s">
        <v>27</v>
      </c>
      <c r="F33" s="15" t="s">
        <v>5</v>
      </c>
      <c r="G33" s="15">
        <v>8.5</v>
      </c>
      <c r="H33" s="15">
        <f t="shared" si="0"/>
        <v>935</v>
      </c>
      <c r="I33" s="16" t="s">
        <v>5</v>
      </c>
      <c r="J33" s="17" t="str">
        <f t="shared" si="1"/>
        <v>ΟΚ</v>
      </c>
      <c r="K33" s="17"/>
      <c r="L33" s="17"/>
      <c r="M33" s="19" t="s">
        <v>3</v>
      </c>
      <c r="N33" s="19">
        <f t="shared" si="2"/>
        <v>30</v>
      </c>
      <c r="O33" s="19"/>
      <c r="P33" s="19">
        <f t="shared" si="3"/>
        <v>0</v>
      </c>
      <c r="Q33" s="19" t="s">
        <v>2</v>
      </c>
      <c r="R33" s="19">
        <f t="shared" si="4"/>
        <v>70</v>
      </c>
      <c r="S33" s="19"/>
      <c r="T33" s="19">
        <f t="shared" si="5"/>
        <v>0</v>
      </c>
      <c r="U33" s="19"/>
      <c r="V33" s="19">
        <f t="shared" si="6"/>
        <v>0</v>
      </c>
      <c r="W33" s="19">
        <v>31</v>
      </c>
      <c r="X33" s="20">
        <f t="shared" si="7"/>
        <v>217</v>
      </c>
      <c r="Y33" s="45">
        <f t="shared" si="8"/>
        <v>1252</v>
      </c>
      <c r="Z33" s="19"/>
    </row>
    <row r="34" spans="1:26" x14ac:dyDescent="0.25">
      <c r="A34" s="43">
        <v>31</v>
      </c>
      <c r="B34" s="44" t="s">
        <v>103</v>
      </c>
      <c r="C34" s="44" t="s">
        <v>382</v>
      </c>
      <c r="D34" s="19" t="s">
        <v>104</v>
      </c>
      <c r="E34" s="19" t="s">
        <v>105</v>
      </c>
      <c r="F34" s="15" t="s">
        <v>5</v>
      </c>
      <c r="G34" s="15">
        <v>6.9</v>
      </c>
      <c r="H34" s="15">
        <f t="shared" si="0"/>
        <v>759</v>
      </c>
      <c r="I34" s="16" t="s">
        <v>5</v>
      </c>
      <c r="J34" s="17" t="str">
        <f t="shared" si="1"/>
        <v>ΟΚ</v>
      </c>
      <c r="K34" s="17"/>
      <c r="L34" s="17"/>
      <c r="M34" s="19"/>
      <c r="N34" s="19">
        <f t="shared" si="2"/>
        <v>0</v>
      </c>
      <c r="O34" s="19"/>
      <c r="P34" s="19">
        <f t="shared" si="3"/>
        <v>0</v>
      </c>
      <c r="Q34" s="19" t="s">
        <v>2</v>
      </c>
      <c r="R34" s="19">
        <f t="shared" si="4"/>
        <v>70</v>
      </c>
      <c r="S34" s="19" t="s">
        <v>5</v>
      </c>
      <c r="T34" s="19">
        <f t="shared" si="5"/>
        <v>150</v>
      </c>
      <c r="U34" s="19"/>
      <c r="V34" s="19">
        <f t="shared" si="6"/>
        <v>0</v>
      </c>
      <c r="W34" s="19">
        <v>37</v>
      </c>
      <c r="X34" s="20">
        <f t="shared" si="7"/>
        <v>259</v>
      </c>
      <c r="Y34" s="45">
        <f t="shared" si="8"/>
        <v>1238</v>
      </c>
      <c r="Z34" s="19"/>
    </row>
    <row r="35" spans="1:26" x14ac:dyDescent="0.25">
      <c r="A35" s="43">
        <v>32</v>
      </c>
      <c r="B35" s="44" t="s">
        <v>135</v>
      </c>
      <c r="C35" s="44" t="s">
        <v>396</v>
      </c>
      <c r="D35" s="19" t="s">
        <v>136</v>
      </c>
      <c r="E35" s="19" t="s">
        <v>137</v>
      </c>
      <c r="F35" s="15" t="s">
        <v>5</v>
      </c>
      <c r="G35" s="15">
        <v>8.65</v>
      </c>
      <c r="H35" s="15">
        <f t="shared" si="0"/>
        <v>951.5</v>
      </c>
      <c r="I35" s="16" t="s">
        <v>5</v>
      </c>
      <c r="J35" s="17" t="str">
        <f t="shared" si="1"/>
        <v>ΟΚ</v>
      </c>
      <c r="K35" s="17"/>
      <c r="L35" s="17" t="s">
        <v>5</v>
      </c>
      <c r="M35" s="19"/>
      <c r="N35" s="19">
        <f t="shared" si="2"/>
        <v>0</v>
      </c>
      <c r="O35" s="19"/>
      <c r="P35" s="19">
        <f t="shared" si="3"/>
        <v>0</v>
      </c>
      <c r="Q35" s="19" t="s">
        <v>2</v>
      </c>
      <c r="R35" s="19">
        <f t="shared" si="4"/>
        <v>70</v>
      </c>
      <c r="S35" s="19" t="s">
        <v>5</v>
      </c>
      <c r="T35" s="19">
        <f t="shared" si="5"/>
        <v>150</v>
      </c>
      <c r="U35" s="19"/>
      <c r="V35" s="19">
        <f t="shared" si="6"/>
        <v>0</v>
      </c>
      <c r="W35" s="19"/>
      <c r="X35" s="20">
        <f t="shared" si="7"/>
        <v>0</v>
      </c>
      <c r="Y35" s="45">
        <f t="shared" si="8"/>
        <v>1171.5</v>
      </c>
      <c r="Z35" s="19"/>
    </row>
    <row r="36" spans="1:26" x14ac:dyDescent="0.25">
      <c r="A36" s="19">
        <v>33</v>
      </c>
      <c r="B36" s="44" t="s">
        <v>116</v>
      </c>
      <c r="C36" s="44" t="s">
        <v>386</v>
      </c>
      <c r="D36" s="19" t="s">
        <v>117</v>
      </c>
      <c r="E36" s="19" t="s">
        <v>118</v>
      </c>
      <c r="F36" s="15" t="s">
        <v>5</v>
      </c>
      <c r="G36" s="15">
        <v>9.27</v>
      </c>
      <c r="H36" s="15">
        <f t="shared" si="0"/>
        <v>1019.6999999999999</v>
      </c>
      <c r="I36" s="16" t="s">
        <v>5</v>
      </c>
      <c r="J36" s="17" t="str">
        <f t="shared" si="1"/>
        <v>ΟΚ</v>
      </c>
      <c r="K36" s="17"/>
      <c r="L36" s="17"/>
      <c r="M36" s="19" t="s">
        <v>3</v>
      </c>
      <c r="N36" s="19">
        <f t="shared" si="2"/>
        <v>30</v>
      </c>
      <c r="O36" s="19" t="s">
        <v>2</v>
      </c>
      <c r="P36" s="19">
        <f t="shared" si="3"/>
        <v>70</v>
      </c>
      <c r="Q36" s="19" t="s">
        <v>6</v>
      </c>
      <c r="R36" s="19">
        <f t="shared" si="4"/>
        <v>50</v>
      </c>
      <c r="S36" s="19"/>
      <c r="T36" s="19">
        <f t="shared" si="5"/>
        <v>0</v>
      </c>
      <c r="U36" s="19"/>
      <c r="V36" s="19">
        <f t="shared" si="6"/>
        <v>0</v>
      </c>
      <c r="W36" s="19"/>
      <c r="X36" s="20">
        <f t="shared" si="7"/>
        <v>0</v>
      </c>
      <c r="Y36" s="45">
        <f t="shared" si="8"/>
        <v>1169.6999999999998</v>
      </c>
      <c r="Z36" s="19"/>
    </row>
    <row r="37" spans="1:26" x14ac:dyDescent="0.25">
      <c r="A37" s="43">
        <v>34</v>
      </c>
      <c r="B37" s="44" t="s">
        <v>95</v>
      </c>
      <c r="C37" s="44" t="s">
        <v>381</v>
      </c>
      <c r="D37" s="19" t="s">
        <v>96</v>
      </c>
      <c r="E37" s="19" t="s">
        <v>97</v>
      </c>
      <c r="F37" s="15" t="s">
        <v>5</v>
      </c>
      <c r="G37" s="15">
        <v>8.4</v>
      </c>
      <c r="H37" s="15">
        <f t="shared" si="0"/>
        <v>924</v>
      </c>
      <c r="I37" s="16" t="s">
        <v>5</v>
      </c>
      <c r="J37" s="17" t="str">
        <f t="shared" si="1"/>
        <v>ΟΚ</v>
      </c>
      <c r="K37" s="17"/>
      <c r="L37" s="17"/>
      <c r="M37" s="19" t="s">
        <v>3</v>
      </c>
      <c r="N37" s="19">
        <f t="shared" si="2"/>
        <v>30</v>
      </c>
      <c r="O37" s="19"/>
      <c r="P37" s="19">
        <f t="shared" si="3"/>
        <v>0</v>
      </c>
      <c r="Q37" s="19" t="s">
        <v>2</v>
      </c>
      <c r="R37" s="19">
        <f t="shared" si="4"/>
        <v>70</v>
      </c>
      <c r="S37" s="19"/>
      <c r="T37" s="19">
        <f t="shared" si="5"/>
        <v>0</v>
      </c>
      <c r="U37" s="19"/>
      <c r="V37" s="19">
        <f t="shared" si="6"/>
        <v>0</v>
      </c>
      <c r="W37" s="19">
        <v>14</v>
      </c>
      <c r="X37" s="20">
        <f t="shared" si="7"/>
        <v>98</v>
      </c>
      <c r="Y37" s="45">
        <f t="shared" si="8"/>
        <v>1122</v>
      </c>
      <c r="Z37" s="19"/>
    </row>
    <row r="38" spans="1:26" x14ac:dyDescent="0.25">
      <c r="A38" s="43">
        <v>35</v>
      </c>
      <c r="B38" s="44" t="s">
        <v>63</v>
      </c>
      <c r="C38" s="44" t="s">
        <v>369</v>
      </c>
      <c r="D38" s="19" t="s">
        <v>64</v>
      </c>
      <c r="E38" s="19" t="s">
        <v>65</v>
      </c>
      <c r="F38" s="15" t="s">
        <v>5</v>
      </c>
      <c r="G38" s="15">
        <v>8.9</v>
      </c>
      <c r="H38" s="15">
        <f t="shared" si="0"/>
        <v>979</v>
      </c>
      <c r="I38" s="16" t="s">
        <v>5</v>
      </c>
      <c r="J38" s="17" t="str">
        <f t="shared" si="1"/>
        <v>ΟΚ</v>
      </c>
      <c r="K38" s="17"/>
      <c r="L38" s="17"/>
      <c r="M38" s="19" t="s">
        <v>6</v>
      </c>
      <c r="N38" s="19">
        <f t="shared" si="2"/>
        <v>50</v>
      </c>
      <c r="O38" s="19"/>
      <c r="P38" s="19">
        <f t="shared" si="3"/>
        <v>0</v>
      </c>
      <c r="Q38" s="19" t="s">
        <v>2</v>
      </c>
      <c r="R38" s="19">
        <f t="shared" si="4"/>
        <v>70</v>
      </c>
      <c r="S38" s="19"/>
      <c r="T38" s="19">
        <f t="shared" si="5"/>
        <v>0</v>
      </c>
      <c r="U38" s="19"/>
      <c r="V38" s="19">
        <f t="shared" si="6"/>
        <v>0</v>
      </c>
      <c r="W38" s="19"/>
      <c r="X38" s="20">
        <f t="shared" si="7"/>
        <v>0</v>
      </c>
      <c r="Y38" s="45">
        <f t="shared" si="8"/>
        <v>1099</v>
      </c>
      <c r="Z38" s="19"/>
    </row>
    <row r="39" spans="1:26" x14ac:dyDescent="0.25">
      <c r="A39" s="19">
        <v>36</v>
      </c>
      <c r="B39" s="44" t="s">
        <v>152</v>
      </c>
      <c r="C39" s="44" t="s">
        <v>400</v>
      </c>
      <c r="D39" s="19" t="s">
        <v>153</v>
      </c>
      <c r="E39" s="19" t="s">
        <v>154</v>
      </c>
      <c r="F39" s="15" t="s">
        <v>5</v>
      </c>
      <c r="G39" s="15">
        <v>6.25</v>
      </c>
      <c r="H39" s="15">
        <f t="shared" si="0"/>
        <v>687.5</v>
      </c>
      <c r="I39" s="16" t="s">
        <v>5</v>
      </c>
      <c r="J39" s="17" t="str">
        <f t="shared" si="1"/>
        <v>ΟΚ</v>
      </c>
      <c r="K39" s="17"/>
      <c r="L39" s="17"/>
      <c r="M39" s="19" t="s">
        <v>6</v>
      </c>
      <c r="N39" s="19">
        <f t="shared" si="2"/>
        <v>50</v>
      </c>
      <c r="O39" s="19"/>
      <c r="P39" s="19">
        <f t="shared" si="3"/>
        <v>0</v>
      </c>
      <c r="Q39" s="19" t="s">
        <v>3</v>
      </c>
      <c r="R39" s="19">
        <f t="shared" si="4"/>
        <v>30</v>
      </c>
      <c r="S39" s="19"/>
      <c r="T39" s="19">
        <f t="shared" si="5"/>
        <v>0</v>
      </c>
      <c r="U39" s="19"/>
      <c r="V39" s="19">
        <f t="shared" si="6"/>
        <v>0</v>
      </c>
      <c r="W39" s="19">
        <v>47</v>
      </c>
      <c r="X39" s="20">
        <f t="shared" si="7"/>
        <v>329</v>
      </c>
      <c r="Y39" s="45">
        <f t="shared" si="8"/>
        <v>1096.5</v>
      </c>
      <c r="Z39" s="19"/>
    </row>
    <row r="40" spans="1:26" x14ac:dyDescent="0.25">
      <c r="A40" s="43">
        <v>37</v>
      </c>
      <c r="B40" s="51" t="s">
        <v>144</v>
      </c>
      <c r="C40" s="51" t="s">
        <v>163</v>
      </c>
      <c r="D40" s="43" t="s">
        <v>145</v>
      </c>
      <c r="E40" s="43" t="s">
        <v>105</v>
      </c>
      <c r="F40" s="15" t="s">
        <v>5</v>
      </c>
      <c r="G40" s="53">
        <v>8.85</v>
      </c>
      <c r="H40" s="53">
        <f t="shared" si="0"/>
        <v>973.5</v>
      </c>
      <c r="I40" s="16" t="s">
        <v>5</v>
      </c>
      <c r="J40" s="55" t="str">
        <f t="shared" si="1"/>
        <v>ΟΚ</v>
      </c>
      <c r="K40" s="55"/>
      <c r="L40" s="55"/>
      <c r="M40" s="43"/>
      <c r="N40" s="43">
        <f t="shared" si="2"/>
        <v>0</v>
      </c>
      <c r="O40" s="43"/>
      <c r="P40" s="43">
        <f t="shared" si="3"/>
        <v>0</v>
      </c>
      <c r="Q40" s="43" t="s">
        <v>2</v>
      </c>
      <c r="R40" s="43">
        <f t="shared" si="4"/>
        <v>70</v>
      </c>
      <c r="S40" s="43"/>
      <c r="T40" s="19">
        <f t="shared" si="5"/>
        <v>0</v>
      </c>
      <c r="U40" s="43"/>
      <c r="V40" s="43">
        <f t="shared" si="6"/>
        <v>0</v>
      </c>
      <c r="W40" s="43">
        <v>7</v>
      </c>
      <c r="X40" s="56">
        <f t="shared" si="7"/>
        <v>49</v>
      </c>
      <c r="Y40" s="57">
        <f t="shared" si="8"/>
        <v>1092.5</v>
      </c>
      <c r="Z40" s="52"/>
    </row>
    <row r="41" spans="1:26" x14ac:dyDescent="0.25">
      <c r="A41" s="43">
        <v>38</v>
      </c>
      <c r="B41" s="44" t="s">
        <v>155</v>
      </c>
      <c r="C41" s="44" t="s">
        <v>401</v>
      </c>
      <c r="D41" s="19" t="s">
        <v>156</v>
      </c>
      <c r="E41" s="19" t="s">
        <v>42</v>
      </c>
      <c r="F41" s="15" t="s">
        <v>5</v>
      </c>
      <c r="G41" s="15">
        <v>9.32</v>
      </c>
      <c r="H41" s="15">
        <f t="shared" si="0"/>
        <v>1025.2</v>
      </c>
      <c r="I41" s="16" t="s">
        <v>5</v>
      </c>
      <c r="J41" s="17" t="str">
        <f t="shared" si="1"/>
        <v>ΟΚ</v>
      </c>
      <c r="K41" s="17"/>
      <c r="L41" s="17" t="s">
        <v>5</v>
      </c>
      <c r="M41" s="19"/>
      <c r="N41" s="19">
        <f t="shared" si="2"/>
        <v>0</v>
      </c>
      <c r="O41" s="19"/>
      <c r="P41" s="19">
        <f t="shared" si="3"/>
        <v>0</v>
      </c>
      <c r="Q41" s="19" t="s">
        <v>3</v>
      </c>
      <c r="R41" s="19">
        <f t="shared" si="4"/>
        <v>30</v>
      </c>
      <c r="S41" s="19"/>
      <c r="T41" s="19">
        <f t="shared" si="5"/>
        <v>0</v>
      </c>
      <c r="U41" s="19"/>
      <c r="V41" s="19">
        <f t="shared" si="6"/>
        <v>0</v>
      </c>
      <c r="W41" s="19"/>
      <c r="X41" s="20">
        <f t="shared" si="7"/>
        <v>0</v>
      </c>
      <c r="Y41" s="45">
        <f t="shared" si="8"/>
        <v>1055.2</v>
      </c>
      <c r="Z41" s="19"/>
    </row>
    <row r="42" spans="1:26" s="10" customFormat="1" x14ac:dyDescent="0.25">
      <c r="A42" s="19">
        <v>39</v>
      </c>
      <c r="B42" s="44" t="s">
        <v>74</v>
      </c>
      <c r="C42" s="44" t="s">
        <v>374</v>
      </c>
      <c r="D42" s="19" t="s">
        <v>75</v>
      </c>
      <c r="E42" s="19" t="s">
        <v>27</v>
      </c>
      <c r="F42" s="15" t="s">
        <v>5</v>
      </c>
      <c r="G42" s="15">
        <v>7.5</v>
      </c>
      <c r="H42" s="15">
        <f t="shared" si="0"/>
        <v>825</v>
      </c>
      <c r="I42" s="16" t="s">
        <v>5</v>
      </c>
      <c r="J42" s="17" t="str">
        <f t="shared" si="1"/>
        <v>ΟΚ</v>
      </c>
      <c r="K42" s="17"/>
      <c r="L42" s="17" t="s">
        <v>5</v>
      </c>
      <c r="M42" s="19"/>
      <c r="N42" s="19">
        <f t="shared" si="2"/>
        <v>0</v>
      </c>
      <c r="O42" s="19"/>
      <c r="P42" s="19">
        <f t="shared" si="3"/>
        <v>0</v>
      </c>
      <c r="Q42" s="19" t="s">
        <v>3</v>
      </c>
      <c r="R42" s="19">
        <f t="shared" si="4"/>
        <v>30</v>
      </c>
      <c r="S42" s="19" t="s">
        <v>5</v>
      </c>
      <c r="T42" s="19">
        <f t="shared" si="5"/>
        <v>150</v>
      </c>
      <c r="U42" s="19"/>
      <c r="V42" s="19">
        <f t="shared" si="6"/>
        <v>0</v>
      </c>
      <c r="W42" s="19"/>
      <c r="X42" s="20">
        <f t="shared" si="7"/>
        <v>0</v>
      </c>
      <c r="Y42" s="45">
        <f t="shared" si="8"/>
        <v>1005</v>
      </c>
      <c r="Z42" s="19"/>
    </row>
    <row r="43" spans="1:26" x14ac:dyDescent="0.25">
      <c r="A43" s="43">
        <v>40</v>
      </c>
      <c r="B43" s="44" t="s">
        <v>89</v>
      </c>
      <c r="C43" s="44" t="s">
        <v>378</v>
      </c>
      <c r="D43" s="19" t="s">
        <v>90</v>
      </c>
      <c r="E43" s="19" t="s">
        <v>56</v>
      </c>
      <c r="F43" s="15" t="s">
        <v>5</v>
      </c>
      <c r="G43" s="15">
        <v>8.4</v>
      </c>
      <c r="H43" s="15">
        <f t="shared" si="0"/>
        <v>924</v>
      </c>
      <c r="I43" s="16" t="s">
        <v>5</v>
      </c>
      <c r="J43" s="17" t="str">
        <f t="shared" si="1"/>
        <v>ΟΚ</v>
      </c>
      <c r="K43" s="17"/>
      <c r="L43" s="17"/>
      <c r="M43" s="19" t="s">
        <v>3</v>
      </c>
      <c r="N43" s="19">
        <f t="shared" si="2"/>
        <v>30</v>
      </c>
      <c r="O43" s="19"/>
      <c r="P43" s="19">
        <f t="shared" si="3"/>
        <v>0</v>
      </c>
      <c r="Q43" s="19" t="s">
        <v>3</v>
      </c>
      <c r="R43" s="19">
        <f t="shared" si="4"/>
        <v>30</v>
      </c>
      <c r="S43" s="19"/>
      <c r="T43" s="19">
        <f t="shared" si="5"/>
        <v>0</v>
      </c>
      <c r="U43" s="19"/>
      <c r="V43" s="19">
        <f t="shared" si="6"/>
        <v>0</v>
      </c>
      <c r="W43" s="19"/>
      <c r="X43" s="20">
        <f t="shared" si="7"/>
        <v>0</v>
      </c>
      <c r="Y43" s="45">
        <f t="shared" si="8"/>
        <v>984</v>
      </c>
      <c r="Z43" s="19"/>
    </row>
    <row r="44" spans="1:26" x14ac:dyDescent="0.25">
      <c r="A44" s="43">
        <v>41</v>
      </c>
      <c r="B44" s="44" t="s">
        <v>389</v>
      </c>
      <c r="C44" s="44" t="s">
        <v>390</v>
      </c>
      <c r="D44" s="19" t="s">
        <v>391</v>
      </c>
      <c r="E44" s="19" t="s">
        <v>392</v>
      </c>
      <c r="F44" s="15" t="s">
        <v>5</v>
      </c>
      <c r="G44" s="15">
        <v>8.8000000000000007</v>
      </c>
      <c r="H44" s="15">
        <f t="shared" si="0"/>
        <v>968.00000000000011</v>
      </c>
      <c r="I44" s="16" t="s">
        <v>5</v>
      </c>
      <c r="J44" s="17" t="str">
        <f t="shared" si="1"/>
        <v>ΟΚ</v>
      </c>
      <c r="K44" s="17"/>
      <c r="L44" s="17"/>
      <c r="M44" s="19"/>
      <c r="N44" s="19">
        <f t="shared" si="2"/>
        <v>0</v>
      </c>
      <c r="O44" s="19"/>
      <c r="P44" s="19">
        <f t="shared" si="3"/>
        <v>0</v>
      </c>
      <c r="Q44" s="19"/>
      <c r="R44" s="19">
        <f t="shared" si="4"/>
        <v>0</v>
      </c>
      <c r="S44" s="19"/>
      <c r="T44" s="19">
        <f t="shared" si="5"/>
        <v>0</v>
      </c>
      <c r="U44" s="19"/>
      <c r="V44" s="19">
        <f t="shared" si="6"/>
        <v>0</v>
      </c>
      <c r="W44" s="19"/>
      <c r="X44" s="20">
        <f t="shared" si="7"/>
        <v>0</v>
      </c>
      <c r="Y44" s="45">
        <f t="shared" si="8"/>
        <v>968.00000000000011</v>
      </c>
      <c r="Z44" s="19"/>
    </row>
    <row r="45" spans="1:26" s="10" customFormat="1" x14ac:dyDescent="0.25">
      <c r="A45" s="19">
        <v>42</v>
      </c>
      <c r="B45" s="44" t="s">
        <v>93</v>
      </c>
      <c r="C45" s="44" t="s">
        <v>380</v>
      </c>
      <c r="D45" s="19" t="s">
        <v>94</v>
      </c>
      <c r="E45" s="19" t="s">
        <v>68</v>
      </c>
      <c r="F45" s="15" t="s">
        <v>5</v>
      </c>
      <c r="G45" s="15">
        <v>7.95</v>
      </c>
      <c r="H45" s="15">
        <f t="shared" si="0"/>
        <v>874.5</v>
      </c>
      <c r="I45" s="16" t="s">
        <v>5</v>
      </c>
      <c r="J45" s="17" t="str">
        <f t="shared" si="1"/>
        <v>ΟΚ</v>
      </c>
      <c r="K45" s="17"/>
      <c r="L45" s="17" t="s">
        <v>5</v>
      </c>
      <c r="M45" s="19" t="s">
        <v>3</v>
      </c>
      <c r="N45" s="19">
        <f t="shared" si="2"/>
        <v>30</v>
      </c>
      <c r="O45" s="19"/>
      <c r="P45" s="19">
        <f t="shared" si="3"/>
        <v>0</v>
      </c>
      <c r="Q45" s="19" t="s">
        <v>6</v>
      </c>
      <c r="R45" s="19">
        <f t="shared" si="4"/>
        <v>50</v>
      </c>
      <c r="S45" s="19"/>
      <c r="T45" s="19">
        <f t="shared" si="5"/>
        <v>0</v>
      </c>
      <c r="U45" s="19"/>
      <c r="V45" s="19">
        <f t="shared" si="6"/>
        <v>0</v>
      </c>
      <c r="W45" s="19"/>
      <c r="X45" s="20">
        <f t="shared" si="7"/>
        <v>0</v>
      </c>
      <c r="Y45" s="45">
        <f t="shared" si="8"/>
        <v>954.5</v>
      </c>
      <c r="Z45" s="19"/>
    </row>
    <row r="46" spans="1:26" s="4" customFormat="1" x14ac:dyDescent="0.25">
      <c r="A46" s="43">
        <v>43</v>
      </c>
      <c r="B46" s="44" t="s">
        <v>51</v>
      </c>
      <c r="C46" s="44" t="s">
        <v>365</v>
      </c>
      <c r="D46" s="19" t="s">
        <v>52</v>
      </c>
      <c r="E46" s="19" t="s">
        <v>53</v>
      </c>
      <c r="F46" s="15" t="s">
        <v>5</v>
      </c>
      <c r="G46" s="15">
        <v>6</v>
      </c>
      <c r="H46" s="15">
        <f t="shared" si="0"/>
        <v>660</v>
      </c>
      <c r="I46" s="16" t="s">
        <v>5</v>
      </c>
      <c r="J46" s="17" t="str">
        <f t="shared" si="1"/>
        <v>ΟΚ</v>
      </c>
      <c r="K46" s="17"/>
      <c r="L46" s="17"/>
      <c r="M46" s="19"/>
      <c r="N46" s="19">
        <f t="shared" si="2"/>
        <v>0</v>
      </c>
      <c r="O46" s="19"/>
      <c r="P46" s="19">
        <f t="shared" si="3"/>
        <v>0</v>
      </c>
      <c r="Q46" s="19"/>
      <c r="R46" s="19">
        <f t="shared" si="4"/>
        <v>0</v>
      </c>
      <c r="S46" s="19"/>
      <c r="T46" s="19">
        <f t="shared" si="5"/>
        <v>0</v>
      </c>
      <c r="U46" s="19"/>
      <c r="V46" s="19">
        <f t="shared" si="6"/>
        <v>0</v>
      </c>
      <c r="W46" s="19">
        <v>40</v>
      </c>
      <c r="X46" s="20">
        <f t="shared" si="7"/>
        <v>280</v>
      </c>
      <c r="Y46" s="45">
        <f t="shared" si="8"/>
        <v>940</v>
      </c>
      <c r="Z46" s="19"/>
    </row>
    <row r="47" spans="1:26" x14ac:dyDescent="0.25">
      <c r="A47" s="43">
        <v>44</v>
      </c>
      <c r="B47" s="44" t="s">
        <v>124</v>
      </c>
      <c r="C47" s="44" t="s">
        <v>164</v>
      </c>
      <c r="D47" s="19" t="s">
        <v>125</v>
      </c>
      <c r="E47" s="19" t="s">
        <v>126</v>
      </c>
      <c r="F47" s="15" t="s">
        <v>5</v>
      </c>
      <c r="G47" s="15">
        <v>7.64</v>
      </c>
      <c r="H47" s="15">
        <f t="shared" si="0"/>
        <v>840.4</v>
      </c>
      <c r="I47" s="16" t="s">
        <v>5</v>
      </c>
      <c r="J47" s="17" t="str">
        <f t="shared" si="1"/>
        <v>ΟΚ</v>
      </c>
      <c r="K47" s="17"/>
      <c r="L47" s="17"/>
      <c r="M47" s="19"/>
      <c r="N47" s="19">
        <f t="shared" si="2"/>
        <v>0</v>
      </c>
      <c r="O47" s="19"/>
      <c r="P47" s="19">
        <f t="shared" si="3"/>
        <v>0</v>
      </c>
      <c r="Q47" s="19"/>
      <c r="R47" s="19">
        <f t="shared" si="4"/>
        <v>0</v>
      </c>
      <c r="S47" s="19"/>
      <c r="T47" s="19">
        <f t="shared" si="5"/>
        <v>0</v>
      </c>
      <c r="U47" s="19"/>
      <c r="V47" s="19">
        <f t="shared" si="6"/>
        <v>0</v>
      </c>
      <c r="W47" s="19"/>
      <c r="X47" s="20">
        <f t="shared" si="7"/>
        <v>0</v>
      </c>
      <c r="Y47" s="45">
        <f t="shared" si="8"/>
        <v>840.4</v>
      </c>
      <c r="Z47" s="52"/>
    </row>
    <row r="48" spans="1:26" x14ac:dyDescent="0.25">
      <c r="A48" s="19">
        <v>45</v>
      </c>
      <c r="B48" s="44" t="s">
        <v>129</v>
      </c>
      <c r="C48" s="44" t="s">
        <v>393</v>
      </c>
      <c r="D48" s="19" t="s">
        <v>130</v>
      </c>
      <c r="E48" s="19" t="s">
        <v>131</v>
      </c>
      <c r="F48" s="15" t="s">
        <v>5</v>
      </c>
      <c r="G48" s="15">
        <v>5.45</v>
      </c>
      <c r="H48" s="15">
        <f t="shared" si="0"/>
        <v>599.5</v>
      </c>
      <c r="I48" s="16" t="s">
        <v>5</v>
      </c>
      <c r="J48" s="17" t="str">
        <f t="shared" si="1"/>
        <v>ΟΚ</v>
      </c>
      <c r="K48" s="17"/>
      <c r="L48" s="17"/>
      <c r="M48" s="19"/>
      <c r="N48" s="19">
        <f t="shared" si="2"/>
        <v>0</v>
      </c>
      <c r="O48" s="19"/>
      <c r="P48" s="19">
        <f t="shared" si="3"/>
        <v>0</v>
      </c>
      <c r="Q48" s="19" t="s">
        <v>3</v>
      </c>
      <c r="R48" s="19">
        <f t="shared" si="4"/>
        <v>30</v>
      </c>
      <c r="S48" s="19"/>
      <c r="T48" s="19">
        <f t="shared" si="5"/>
        <v>0</v>
      </c>
      <c r="U48" s="19"/>
      <c r="V48" s="19">
        <f t="shared" si="6"/>
        <v>0</v>
      </c>
      <c r="W48" s="19">
        <v>28</v>
      </c>
      <c r="X48" s="20">
        <f t="shared" si="7"/>
        <v>196</v>
      </c>
      <c r="Y48" s="45">
        <f t="shared" si="8"/>
        <v>825.5</v>
      </c>
      <c r="Z48" s="19"/>
    </row>
    <row r="49" spans="1:26" s="10" customFormat="1" x14ac:dyDescent="0.25">
      <c r="A49" s="43">
        <v>46</v>
      </c>
      <c r="B49" s="44" t="s">
        <v>146</v>
      </c>
      <c r="C49" s="44" t="s">
        <v>398</v>
      </c>
      <c r="D49" s="19" t="s">
        <v>147</v>
      </c>
      <c r="E49" s="19" t="s">
        <v>27</v>
      </c>
      <c r="F49" s="15" t="s">
        <v>5</v>
      </c>
      <c r="G49" s="15">
        <v>5.5</v>
      </c>
      <c r="H49" s="15">
        <f t="shared" si="0"/>
        <v>605</v>
      </c>
      <c r="I49" s="16" t="s">
        <v>5</v>
      </c>
      <c r="J49" s="17" t="str">
        <f t="shared" si="1"/>
        <v>ΟΚ</v>
      </c>
      <c r="K49" s="17"/>
      <c r="L49" s="17"/>
      <c r="M49" s="19"/>
      <c r="N49" s="19">
        <f t="shared" si="2"/>
        <v>0</v>
      </c>
      <c r="O49" s="19"/>
      <c r="P49" s="19">
        <f t="shared" si="3"/>
        <v>0</v>
      </c>
      <c r="Q49" s="19" t="s">
        <v>3</v>
      </c>
      <c r="R49" s="19">
        <f t="shared" si="4"/>
        <v>30</v>
      </c>
      <c r="S49" s="19"/>
      <c r="T49" s="19">
        <f t="shared" si="5"/>
        <v>0</v>
      </c>
      <c r="U49" s="19"/>
      <c r="V49" s="19">
        <f t="shared" si="6"/>
        <v>0</v>
      </c>
      <c r="W49" s="19">
        <v>26</v>
      </c>
      <c r="X49" s="20">
        <f t="shared" si="7"/>
        <v>182</v>
      </c>
      <c r="Y49" s="45">
        <f t="shared" si="8"/>
        <v>817</v>
      </c>
      <c r="Z49" s="19"/>
    </row>
    <row r="50" spans="1:26" x14ac:dyDescent="0.25">
      <c r="A50" s="5"/>
      <c r="B50" s="6"/>
      <c r="C50" s="6"/>
      <c r="D50" s="7"/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9"/>
    </row>
  </sheetData>
  <sheetProtection password="EB34" sheet="1" objects="1" scenarios="1"/>
  <sortState ref="A12:Z49">
    <sortCondition descending="1" ref="Y12:Y49"/>
  </sortState>
  <mergeCells count="5">
    <mergeCell ref="A2:E2"/>
    <mergeCell ref="Y2:Y3"/>
    <mergeCell ref="F2:I2"/>
    <mergeCell ref="M2:X2"/>
    <mergeCell ref="A1:E1"/>
  </mergeCells>
  <dataValidations count="6">
    <dataValidation type="list" allowBlank="1" showInputMessage="1" showErrorMessage="1" sqref="L49 L42 K4:K50 I4:I50 L31 L36:L37 L24:L25 S4:S50 L8 F4:F50" xr:uid="{00000000-0002-0000-0100-000000000000}">
      <formula1>$AI$12:$AI$12</formula1>
    </dataValidation>
    <dataValidation type="list" allowBlank="1" showInputMessage="1" showErrorMessage="1" sqref="L50 L38:L41 L43:L48 L9:L23 L4:L7 L32:L35 L26:L30" xr:uid="{00000000-0002-0000-0100-000001000000}">
      <formula1>$AG$12:$AG$12</formula1>
    </dataValidation>
    <dataValidation type="whole" allowBlank="1" showInputMessage="1" showErrorMessage="1" errorTitle="ΠΡΟΣΟΧΗ!" error="ΑΠΟ 1 ΕΩΣ 84 ΜΗΝΕΣ" sqref="W4:W50" xr:uid="{00000000-0002-0000-0100-000002000000}">
      <formula1>1</formula1>
      <formula2>84</formula2>
    </dataValidation>
    <dataValidation type="whole" allowBlank="1" showInputMessage="1" showErrorMessage="1" errorTitle="ΠΡΟΣΟΧΗ!" error="ΑΠΟ 1 ΕΩΣ 24 ΜΗΝΕΣ" sqref="U4:U50" xr:uid="{00000000-0002-0000-0100-000003000000}">
      <formula1>1</formula1>
      <formula2>24</formula2>
    </dataValidation>
    <dataValidation type="list" allowBlank="1" showInputMessage="1" showErrorMessage="1" sqref="Q4:Q50 M4:M50 O4:O50" xr:uid="{00000000-0002-0000-0100-000004000000}">
      <formula1>$AJ$12:$AJ$13</formula1>
    </dataValidation>
    <dataValidation type="decimal" allowBlank="1" showInputMessage="1" showErrorMessage="1" sqref="G4:G50" xr:uid="{00000000-0002-0000-0100-000005000000}">
      <formula1>5</formula1>
      <formula2>10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0"/>
  <sheetViews>
    <sheetView topLeftCell="D1" workbookViewId="0">
      <selection activeCell="Y6" sqref="A1:Z49"/>
    </sheetView>
  </sheetViews>
  <sheetFormatPr defaultRowHeight="15" x14ac:dyDescent="0.25"/>
  <cols>
    <col min="1" max="1" width="4.85546875" style="10" customWidth="1"/>
    <col min="2" max="3" width="18.85546875" style="10" customWidth="1"/>
    <col min="4" max="4" width="25.140625" style="10" customWidth="1"/>
    <col min="5" max="5" width="25.28515625" style="10" customWidth="1"/>
    <col min="6" max="6" width="23.28515625" style="10" bestFit="1" customWidth="1"/>
    <col min="7" max="7" width="9.7109375" style="10" customWidth="1"/>
    <col min="8" max="8" width="7.28515625" style="10" customWidth="1"/>
    <col min="9" max="9" width="11.140625" style="10" customWidth="1"/>
    <col min="10" max="10" width="15" style="10" customWidth="1"/>
    <col min="11" max="11" width="14" style="10" customWidth="1"/>
    <col min="12" max="12" width="12.28515625" style="10" customWidth="1"/>
    <col min="13" max="13" width="11.42578125" style="10" bestFit="1" customWidth="1"/>
    <col min="14" max="14" width="7.28515625" style="10" customWidth="1"/>
    <col min="15" max="15" width="10.5703125" style="10" customWidth="1"/>
    <col min="16" max="16" width="7.28515625" style="10" customWidth="1"/>
    <col min="17" max="17" width="10.42578125" style="10" customWidth="1"/>
    <col min="18" max="18" width="7.28515625" style="10" customWidth="1"/>
    <col min="19" max="19" width="11.140625" style="10" customWidth="1"/>
    <col min="20" max="20" width="7.28515625" style="10" customWidth="1"/>
    <col min="21" max="21" width="18.140625" style="10" customWidth="1"/>
    <col min="22" max="22" width="7.28515625" style="10" customWidth="1"/>
    <col min="23" max="23" width="13.140625" style="10" hidden="1" customWidth="1"/>
    <col min="24" max="24" width="7.85546875" style="10" hidden="1" customWidth="1"/>
    <col min="25" max="25" width="9.5703125" style="10" customWidth="1"/>
    <col min="26" max="26" width="28" style="10" customWidth="1"/>
    <col min="27" max="27" width="17" style="10" bestFit="1" customWidth="1"/>
    <col min="28" max="34" width="9.140625" style="10"/>
    <col min="35" max="36" width="9.140625" style="10" hidden="1" customWidth="1"/>
    <col min="37" max="16384" width="9.140625" style="10"/>
  </cols>
  <sheetData>
    <row r="1" spans="1:36" ht="57.75" customHeight="1" x14ac:dyDescent="0.3">
      <c r="A1" s="13" t="s">
        <v>444</v>
      </c>
      <c r="B1" s="58"/>
      <c r="C1" s="58"/>
      <c r="D1" s="58"/>
      <c r="E1" s="58"/>
      <c r="F1" s="15"/>
      <c r="G1" s="15"/>
      <c r="H1" s="15"/>
      <c r="I1" s="16"/>
      <c r="J1" s="17"/>
      <c r="K1" s="17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5"/>
      <c r="Z1" s="19"/>
    </row>
    <row r="2" spans="1:36" s="11" customFormat="1" ht="15.75" customHeight="1" x14ac:dyDescent="0.25">
      <c r="A2" s="22" t="s">
        <v>7</v>
      </c>
      <c r="B2" s="23"/>
      <c r="C2" s="23"/>
      <c r="D2" s="23"/>
      <c r="E2" s="23"/>
      <c r="F2" s="23" t="s">
        <v>0</v>
      </c>
      <c r="G2" s="23"/>
      <c r="H2" s="23"/>
      <c r="I2" s="24"/>
      <c r="J2" s="25"/>
      <c r="K2" s="25"/>
      <c r="L2" s="25"/>
      <c r="M2" s="59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60" t="s">
        <v>10</v>
      </c>
      <c r="Z2" s="27"/>
    </row>
    <row r="3" spans="1:36" s="12" customFormat="1" ht="94.5" customHeight="1" x14ac:dyDescent="0.25">
      <c r="A3" s="29" t="s">
        <v>1</v>
      </c>
      <c r="B3" s="29" t="s">
        <v>24</v>
      </c>
      <c r="C3" s="30" t="s">
        <v>161</v>
      </c>
      <c r="D3" s="30" t="s">
        <v>8</v>
      </c>
      <c r="E3" s="30" t="s">
        <v>9</v>
      </c>
      <c r="F3" s="31" t="s">
        <v>15</v>
      </c>
      <c r="G3" s="31" t="s">
        <v>11</v>
      </c>
      <c r="H3" s="31" t="s">
        <v>4</v>
      </c>
      <c r="I3" s="32" t="s">
        <v>16</v>
      </c>
      <c r="J3" s="33"/>
      <c r="K3" s="34" t="s">
        <v>12</v>
      </c>
      <c r="L3" s="35" t="s">
        <v>14</v>
      </c>
      <c r="M3" s="29" t="s">
        <v>17</v>
      </c>
      <c r="N3" s="29" t="s">
        <v>4</v>
      </c>
      <c r="O3" s="29" t="s">
        <v>18</v>
      </c>
      <c r="P3" s="29" t="s">
        <v>4</v>
      </c>
      <c r="Q3" s="29" t="s">
        <v>19</v>
      </c>
      <c r="R3" s="30" t="s">
        <v>4</v>
      </c>
      <c r="S3" s="29" t="s">
        <v>20</v>
      </c>
      <c r="T3" s="29" t="s">
        <v>4</v>
      </c>
      <c r="U3" s="29" t="s">
        <v>21</v>
      </c>
      <c r="V3" s="29" t="s">
        <v>4</v>
      </c>
      <c r="W3" s="29"/>
      <c r="X3" s="36" t="s">
        <v>4</v>
      </c>
      <c r="Y3" s="61"/>
      <c r="Z3" s="38" t="s">
        <v>157</v>
      </c>
    </row>
    <row r="4" spans="1:36" x14ac:dyDescent="0.25">
      <c r="A4" s="43">
        <v>1</v>
      </c>
      <c r="B4" s="44" t="s">
        <v>149</v>
      </c>
      <c r="C4" s="44" t="s">
        <v>399</v>
      </c>
      <c r="D4" s="19" t="s">
        <v>150</v>
      </c>
      <c r="E4" s="19" t="s">
        <v>151</v>
      </c>
      <c r="F4" s="15" t="s">
        <v>5</v>
      </c>
      <c r="G4" s="15">
        <v>8.59</v>
      </c>
      <c r="H4" s="15">
        <f t="shared" ref="H4:H49" si="0">G4*110</f>
        <v>944.9</v>
      </c>
      <c r="I4" s="16" t="s">
        <v>5</v>
      </c>
      <c r="J4" s="17" t="str">
        <f t="shared" ref="J4:J49" si="1">IF(AND(F4="ΝΑΙ",I4="ΝΑΙ"),"ΟΚ","ΑΠΟΡΡΙΠΤΕΤΑΙ")</f>
        <v>ΟΚ</v>
      </c>
      <c r="K4" s="17" t="s">
        <v>5</v>
      </c>
      <c r="L4" s="17"/>
      <c r="M4" s="19"/>
      <c r="N4" s="19">
        <f t="shared" ref="N4:N49" si="2">IF(M4="ΑΡΙΣΤΗ",70,IF(M4="ΠΟΛΥ ΚΑΛΗ",50,IF(M4="ΚΑΛΗ",30,)))</f>
        <v>0</v>
      </c>
      <c r="O4" s="19"/>
      <c r="P4" s="19">
        <f t="shared" ref="P4:P49" si="3">IF(O4="ΑΡΙΣΤΗ",70,IF(O4="ΠΟΛΥ ΚΑΛΗ",50,IF(O4="ΚΑΛΗ",30,)))</f>
        <v>0</v>
      </c>
      <c r="Q4" s="19" t="s">
        <v>2</v>
      </c>
      <c r="R4" s="19">
        <f t="shared" ref="R4:R49" si="4">IF(Q4="ΑΡΙΣΤΗ",70,IF(Q4="ΠΟΛΥ ΚΑΛΗ",50,IF(Q4="ΚΑΛΗ",30,)))</f>
        <v>70</v>
      </c>
      <c r="S4" s="19" t="s">
        <v>5</v>
      </c>
      <c r="T4" s="19">
        <f t="shared" ref="T4:T49" si="5">IF(S4="ΝΑΙ",150,0)</f>
        <v>150</v>
      </c>
      <c r="U4" s="19">
        <v>24</v>
      </c>
      <c r="V4" s="19">
        <f t="shared" ref="V4:V49" si="6">U4*17</f>
        <v>408</v>
      </c>
      <c r="W4" s="19"/>
      <c r="X4" s="20">
        <f t="shared" ref="X4:X49" si="7">W4*7</f>
        <v>0</v>
      </c>
      <c r="Y4" s="45">
        <f t="shared" ref="Y4:Y49" si="8">H4+T4+N4+P4+R4+V4+X4</f>
        <v>1572.9</v>
      </c>
      <c r="Z4" s="19" t="s">
        <v>12</v>
      </c>
    </row>
    <row r="5" spans="1:36" x14ac:dyDescent="0.25">
      <c r="A5" s="43">
        <v>2</v>
      </c>
      <c r="B5" s="44" t="s">
        <v>127</v>
      </c>
      <c r="C5" s="44" t="s">
        <v>388</v>
      </c>
      <c r="D5" s="19" t="s">
        <v>128</v>
      </c>
      <c r="E5" s="19" t="s">
        <v>37</v>
      </c>
      <c r="F5" s="15" t="s">
        <v>5</v>
      </c>
      <c r="G5" s="15">
        <v>9.4</v>
      </c>
      <c r="H5" s="15">
        <f t="shared" si="0"/>
        <v>1034</v>
      </c>
      <c r="I5" s="16" t="s">
        <v>5</v>
      </c>
      <c r="J5" s="17" t="str">
        <f t="shared" si="1"/>
        <v>ΟΚ</v>
      </c>
      <c r="K5" s="17" t="s">
        <v>5</v>
      </c>
      <c r="L5" s="17"/>
      <c r="M5" s="19" t="s">
        <v>3</v>
      </c>
      <c r="N5" s="19">
        <f t="shared" si="2"/>
        <v>30</v>
      </c>
      <c r="O5" s="19"/>
      <c r="P5" s="19">
        <f t="shared" si="3"/>
        <v>0</v>
      </c>
      <c r="Q5" s="19" t="s">
        <v>3</v>
      </c>
      <c r="R5" s="19">
        <f t="shared" si="4"/>
        <v>30</v>
      </c>
      <c r="S5" s="19" t="s">
        <v>5</v>
      </c>
      <c r="T5" s="19">
        <f t="shared" si="5"/>
        <v>150</v>
      </c>
      <c r="U5" s="19"/>
      <c r="V5" s="19">
        <f t="shared" si="6"/>
        <v>0</v>
      </c>
      <c r="W5" s="19"/>
      <c r="X5" s="20">
        <f t="shared" si="7"/>
        <v>0</v>
      </c>
      <c r="Y5" s="45">
        <f t="shared" si="8"/>
        <v>1244</v>
      </c>
      <c r="Z5" s="19" t="s">
        <v>12</v>
      </c>
    </row>
    <row r="6" spans="1:36" x14ac:dyDescent="0.25">
      <c r="A6" s="43">
        <v>3</v>
      </c>
      <c r="B6" s="44" t="s">
        <v>60</v>
      </c>
      <c r="C6" s="44" t="s">
        <v>368</v>
      </c>
      <c r="D6" s="19" t="s">
        <v>61</v>
      </c>
      <c r="E6" s="19" t="s">
        <v>37</v>
      </c>
      <c r="F6" s="15" t="s">
        <v>5</v>
      </c>
      <c r="G6" s="15">
        <v>9</v>
      </c>
      <c r="H6" s="15">
        <f t="shared" si="0"/>
        <v>990</v>
      </c>
      <c r="I6" s="16" t="s">
        <v>5</v>
      </c>
      <c r="J6" s="17" t="str">
        <f t="shared" si="1"/>
        <v>ΟΚ</v>
      </c>
      <c r="K6" s="17" t="s">
        <v>5</v>
      </c>
      <c r="L6" s="17"/>
      <c r="M6" s="19"/>
      <c r="N6" s="19">
        <f t="shared" si="2"/>
        <v>0</v>
      </c>
      <c r="O6" s="19"/>
      <c r="P6" s="19">
        <f t="shared" si="3"/>
        <v>0</v>
      </c>
      <c r="Q6" s="19" t="s">
        <v>3</v>
      </c>
      <c r="R6" s="19">
        <f t="shared" si="4"/>
        <v>30</v>
      </c>
      <c r="S6" s="19"/>
      <c r="T6" s="19">
        <f t="shared" si="5"/>
        <v>0</v>
      </c>
      <c r="U6" s="19"/>
      <c r="V6" s="19">
        <f t="shared" si="6"/>
        <v>0</v>
      </c>
      <c r="W6" s="19"/>
      <c r="X6" s="20">
        <f t="shared" si="7"/>
        <v>0</v>
      </c>
      <c r="Y6" s="45">
        <f t="shared" si="8"/>
        <v>1020</v>
      </c>
      <c r="Z6" s="19" t="s">
        <v>12</v>
      </c>
    </row>
    <row r="7" spans="1:36" x14ac:dyDescent="0.25">
      <c r="A7" s="43">
        <v>4</v>
      </c>
      <c r="B7" s="44" t="s">
        <v>91</v>
      </c>
      <c r="C7" s="44" t="s">
        <v>379</v>
      </c>
      <c r="D7" s="19" t="s">
        <v>92</v>
      </c>
      <c r="E7" s="19" t="s">
        <v>56</v>
      </c>
      <c r="F7" s="15" t="s">
        <v>5</v>
      </c>
      <c r="G7" s="15">
        <v>8.14</v>
      </c>
      <c r="H7" s="15">
        <f t="shared" si="0"/>
        <v>895.40000000000009</v>
      </c>
      <c r="I7" s="16" t="s">
        <v>5</v>
      </c>
      <c r="J7" s="17" t="str">
        <f t="shared" si="1"/>
        <v>ΟΚ</v>
      </c>
      <c r="K7" s="17" t="s">
        <v>5</v>
      </c>
      <c r="L7" s="17"/>
      <c r="M7" s="19"/>
      <c r="N7" s="19">
        <f t="shared" si="2"/>
        <v>0</v>
      </c>
      <c r="O7" s="19"/>
      <c r="P7" s="19">
        <f t="shared" si="3"/>
        <v>0</v>
      </c>
      <c r="Q7" s="19" t="s">
        <v>3</v>
      </c>
      <c r="R7" s="19">
        <f t="shared" si="4"/>
        <v>30</v>
      </c>
      <c r="S7" s="19"/>
      <c r="T7" s="19">
        <f t="shared" si="5"/>
        <v>0</v>
      </c>
      <c r="U7" s="19">
        <v>5</v>
      </c>
      <c r="V7" s="19">
        <f t="shared" si="6"/>
        <v>85</v>
      </c>
      <c r="W7" s="19"/>
      <c r="X7" s="20">
        <f t="shared" si="7"/>
        <v>0</v>
      </c>
      <c r="Y7" s="45">
        <f t="shared" si="8"/>
        <v>1010.4000000000001</v>
      </c>
      <c r="Z7" s="19" t="s">
        <v>12</v>
      </c>
    </row>
    <row r="8" spans="1:36" x14ac:dyDescent="0.25">
      <c r="A8" s="43">
        <v>5</v>
      </c>
      <c r="B8" s="44" t="s">
        <v>76</v>
      </c>
      <c r="C8" s="44" t="s">
        <v>201</v>
      </c>
      <c r="D8" s="19" t="s">
        <v>77</v>
      </c>
      <c r="E8" s="19" t="s">
        <v>78</v>
      </c>
      <c r="F8" s="15" t="s">
        <v>5</v>
      </c>
      <c r="G8" s="15">
        <v>8.59</v>
      </c>
      <c r="H8" s="15">
        <f t="shared" si="0"/>
        <v>944.9</v>
      </c>
      <c r="I8" s="16" t="s">
        <v>5</v>
      </c>
      <c r="J8" s="17" t="str">
        <f t="shared" si="1"/>
        <v>ΟΚ</v>
      </c>
      <c r="K8" s="17" t="s">
        <v>5</v>
      </c>
      <c r="L8" s="17"/>
      <c r="M8" s="19"/>
      <c r="N8" s="19">
        <f t="shared" si="2"/>
        <v>0</v>
      </c>
      <c r="O8" s="19"/>
      <c r="P8" s="19">
        <f t="shared" si="3"/>
        <v>0</v>
      </c>
      <c r="Q8" s="19" t="s">
        <v>3</v>
      </c>
      <c r="R8" s="19">
        <f t="shared" si="4"/>
        <v>30</v>
      </c>
      <c r="S8" s="19"/>
      <c r="T8" s="19">
        <f t="shared" si="5"/>
        <v>0</v>
      </c>
      <c r="U8" s="19"/>
      <c r="V8" s="19">
        <f t="shared" si="6"/>
        <v>0</v>
      </c>
      <c r="W8" s="19"/>
      <c r="X8" s="20">
        <f t="shared" si="7"/>
        <v>0</v>
      </c>
      <c r="Y8" s="45">
        <f t="shared" si="8"/>
        <v>974.9</v>
      </c>
      <c r="Z8" s="19" t="s">
        <v>12</v>
      </c>
    </row>
    <row r="9" spans="1:36" x14ac:dyDescent="0.25">
      <c r="A9" s="43">
        <v>6</v>
      </c>
      <c r="B9" s="44" t="s">
        <v>141</v>
      </c>
      <c r="C9" s="44" t="s">
        <v>397</v>
      </c>
      <c r="D9" s="19" t="s">
        <v>142</v>
      </c>
      <c r="E9" s="19" t="s">
        <v>143</v>
      </c>
      <c r="F9" s="15" t="s">
        <v>5</v>
      </c>
      <c r="G9" s="15">
        <v>8.15</v>
      </c>
      <c r="H9" s="15">
        <f t="shared" si="0"/>
        <v>896.5</v>
      </c>
      <c r="I9" s="16" t="s">
        <v>5</v>
      </c>
      <c r="J9" s="17" t="str">
        <f t="shared" si="1"/>
        <v>ΟΚ</v>
      </c>
      <c r="K9" s="17" t="s">
        <v>5</v>
      </c>
      <c r="L9" s="17"/>
      <c r="M9" s="19" t="s">
        <v>6</v>
      </c>
      <c r="N9" s="19">
        <f t="shared" si="2"/>
        <v>50</v>
      </c>
      <c r="O9" s="19"/>
      <c r="P9" s="19">
        <f t="shared" si="3"/>
        <v>0</v>
      </c>
      <c r="Q9" s="19"/>
      <c r="R9" s="19">
        <f t="shared" si="4"/>
        <v>0</v>
      </c>
      <c r="S9" s="19"/>
      <c r="T9" s="19">
        <f t="shared" si="5"/>
        <v>0</v>
      </c>
      <c r="U9" s="19"/>
      <c r="V9" s="19">
        <f t="shared" si="6"/>
        <v>0</v>
      </c>
      <c r="W9" s="19"/>
      <c r="X9" s="20">
        <f t="shared" si="7"/>
        <v>0</v>
      </c>
      <c r="Y9" s="45">
        <f t="shared" si="8"/>
        <v>946.5</v>
      </c>
      <c r="Z9" s="19" t="s">
        <v>12</v>
      </c>
    </row>
    <row r="10" spans="1:36" x14ac:dyDescent="0.25">
      <c r="A10" s="43">
        <v>7</v>
      </c>
      <c r="B10" s="44" t="s">
        <v>57</v>
      </c>
      <c r="C10" s="44" t="s">
        <v>367</v>
      </c>
      <c r="D10" s="19" t="s">
        <v>58</v>
      </c>
      <c r="E10" s="19" t="s">
        <v>59</v>
      </c>
      <c r="F10" s="15" t="s">
        <v>5</v>
      </c>
      <c r="G10" s="15">
        <v>7.5</v>
      </c>
      <c r="H10" s="15">
        <f t="shared" si="0"/>
        <v>825</v>
      </c>
      <c r="I10" s="16" t="s">
        <v>5</v>
      </c>
      <c r="J10" s="17" t="str">
        <f t="shared" si="1"/>
        <v>ΟΚ</v>
      </c>
      <c r="K10" s="17" t="s">
        <v>5</v>
      </c>
      <c r="L10" s="17"/>
      <c r="M10" s="19"/>
      <c r="N10" s="19">
        <f t="shared" si="2"/>
        <v>0</v>
      </c>
      <c r="O10" s="19"/>
      <c r="P10" s="19">
        <f t="shared" si="3"/>
        <v>0</v>
      </c>
      <c r="Q10" s="19"/>
      <c r="R10" s="19">
        <f t="shared" si="4"/>
        <v>0</v>
      </c>
      <c r="S10" s="19"/>
      <c r="T10" s="19">
        <f t="shared" si="5"/>
        <v>0</v>
      </c>
      <c r="U10" s="19"/>
      <c r="V10" s="19">
        <f t="shared" si="6"/>
        <v>0</v>
      </c>
      <c r="W10" s="19"/>
      <c r="X10" s="20">
        <f t="shared" si="7"/>
        <v>0</v>
      </c>
      <c r="Y10" s="45">
        <f t="shared" si="8"/>
        <v>825</v>
      </c>
      <c r="Z10" s="19" t="s">
        <v>12</v>
      </c>
    </row>
    <row r="11" spans="1:36" x14ac:dyDescent="0.25">
      <c r="A11" s="43">
        <v>8</v>
      </c>
      <c r="B11" s="44" t="s">
        <v>119</v>
      </c>
      <c r="C11" s="44" t="s">
        <v>387</v>
      </c>
      <c r="D11" s="19" t="s">
        <v>120</v>
      </c>
      <c r="E11" s="19" t="s">
        <v>121</v>
      </c>
      <c r="F11" s="15" t="s">
        <v>5</v>
      </c>
      <c r="G11" s="15">
        <v>7</v>
      </c>
      <c r="H11" s="15">
        <f t="shared" si="0"/>
        <v>770</v>
      </c>
      <c r="I11" s="16" t="s">
        <v>5</v>
      </c>
      <c r="J11" s="17" t="str">
        <f t="shared" si="1"/>
        <v>ΟΚ</v>
      </c>
      <c r="K11" s="17" t="s">
        <v>5</v>
      </c>
      <c r="L11" s="17"/>
      <c r="M11" s="19"/>
      <c r="N11" s="19">
        <f t="shared" si="2"/>
        <v>0</v>
      </c>
      <c r="O11" s="19"/>
      <c r="P11" s="19">
        <f t="shared" si="3"/>
        <v>0</v>
      </c>
      <c r="Q11" s="19" t="s">
        <v>3</v>
      </c>
      <c r="R11" s="19">
        <f t="shared" si="4"/>
        <v>30</v>
      </c>
      <c r="S11" s="19"/>
      <c r="T11" s="19">
        <f t="shared" si="5"/>
        <v>0</v>
      </c>
      <c r="U11" s="19"/>
      <c r="V11" s="19">
        <f t="shared" si="6"/>
        <v>0</v>
      </c>
      <c r="W11" s="19"/>
      <c r="X11" s="20">
        <f t="shared" si="7"/>
        <v>0</v>
      </c>
      <c r="Y11" s="45">
        <f t="shared" si="8"/>
        <v>800</v>
      </c>
      <c r="Z11" s="19" t="s">
        <v>12</v>
      </c>
    </row>
    <row r="12" spans="1:36" x14ac:dyDescent="0.25">
      <c r="A12" s="43">
        <v>9</v>
      </c>
      <c r="B12" s="44" t="s">
        <v>106</v>
      </c>
      <c r="C12" s="44" t="s">
        <v>383</v>
      </c>
      <c r="D12" s="19" t="s">
        <v>107</v>
      </c>
      <c r="E12" s="19" t="s">
        <v>42</v>
      </c>
      <c r="F12" s="15" t="s">
        <v>5</v>
      </c>
      <c r="G12" s="15">
        <v>8.25</v>
      </c>
      <c r="H12" s="15">
        <f t="shared" si="0"/>
        <v>907.5</v>
      </c>
      <c r="I12" s="16" t="s">
        <v>5</v>
      </c>
      <c r="J12" s="17" t="str">
        <f t="shared" si="1"/>
        <v>ΟΚ</v>
      </c>
      <c r="K12" s="17"/>
      <c r="L12" s="17" t="s">
        <v>5</v>
      </c>
      <c r="M12" s="19" t="s">
        <v>3</v>
      </c>
      <c r="N12" s="19">
        <f t="shared" si="2"/>
        <v>30</v>
      </c>
      <c r="O12" s="19"/>
      <c r="P12" s="19">
        <f t="shared" si="3"/>
        <v>0</v>
      </c>
      <c r="Q12" s="19"/>
      <c r="R12" s="19">
        <f t="shared" si="4"/>
        <v>0</v>
      </c>
      <c r="S12" s="19" t="s">
        <v>5</v>
      </c>
      <c r="T12" s="19">
        <f t="shared" si="5"/>
        <v>150</v>
      </c>
      <c r="U12" s="19">
        <v>24</v>
      </c>
      <c r="V12" s="19">
        <f t="shared" si="6"/>
        <v>408</v>
      </c>
      <c r="W12" s="19"/>
      <c r="X12" s="20">
        <f t="shared" si="7"/>
        <v>0</v>
      </c>
      <c r="Y12" s="45">
        <f t="shared" si="8"/>
        <v>1495.5</v>
      </c>
      <c r="Z12" s="19"/>
      <c r="AI12" s="10" t="s">
        <v>13</v>
      </c>
      <c r="AJ12" s="10" t="s">
        <v>6</v>
      </c>
    </row>
    <row r="13" spans="1:36" s="4" customFormat="1" x14ac:dyDescent="0.25">
      <c r="A13" s="43">
        <v>10</v>
      </c>
      <c r="B13" s="44" t="s">
        <v>54</v>
      </c>
      <c r="C13" s="44" t="s">
        <v>366</v>
      </c>
      <c r="D13" s="19" t="s">
        <v>55</v>
      </c>
      <c r="E13" s="19" t="s">
        <v>53</v>
      </c>
      <c r="F13" s="15" t="s">
        <v>5</v>
      </c>
      <c r="G13" s="15">
        <v>9.92</v>
      </c>
      <c r="H13" s="15">
        <f t="shared" si="0"/>
        <v>1091.2</v>
      </c>
      <c r="I13" s="16" t="s">
        <v>5</v>
      </c>
      <c r="J13" s="17" t="str">
        <f t="shared" si="1"/>
        <v>ΟΚ</v>
      </c>
      <c r="K13" s="17"/>
      <c r="L13" s="17"/>
      <c r="M13" s="19" t="s">
        <v>6</v>
      </c>
      <c r="N13" s="19">
        <f t="shared" si="2"/>
        <v>50</v>
      </c>
      <c r="O13" s="19"/>
      <c r="P13" s="19">
        <f t="shared" si="3"/>
        <v>0</v>
      </c>
      <c r="Q13" s="19" t="s">
        <v>2</v>
      </c>
      <c r="R13" s="19">
        <f t="shared" si="4"/>
        <v>70</v>
      </c>
      <c r="S13" s="19" t="s">
        <v>5</v>
      </c>
      <c r="T13" s="19">
        <f t="shared" si="5"/>
        <v>150</v>
      </c>
      <c r="U13" s="19"/>
      <c r="V13" s="19">
        <f t="shared" si="6"/>
        <v>0</v>
      </c>
      <c r="W13" s="19"/>
      <c r="X13" s="20">
        <f t="shared" si="7"/>
        <v>0</v>
      </c>
      <c r="Y13" s="45">
        <f t="shared" si="8"/>
        <v>1361.2</v>
      </c>
      <c r="Z13" s="19"/>
      <c r="AJ13" s="4" t="s">
        <v>3</v>
      </c>
    </row>
    <row r="14" spans="1:36" x14ac:dyDescent="0.25">
      <c r="A14" s="43">
        <v>11</v>
      </c>
      <c r="B14" s="44" t="s">
        <v>86</v>
      </c>
      <c r="C14" s="44" t="s">
        <v>168</v>
      </c>
      <c r="D14" s="19" t="s">
        <v>87</v>
      </c>
      <c r="E14" s="19" t="s">
        <v>88</v>
      </c>
      <c r="F14" s="15" t="s">
        <v>5</v>
      </c>
      <c r="G14" s="15">
        <v>8.3000000000000007</v>
      </c>
      <c r="H14" s="15">
        <f t="shared" si="0"/>
        <v>913.00000000000011</v>
      </c>
      <c r="I14" s="16" t="s">
        <v>5</v>
      </c>
      <c r="J14" s="17" t="str">
        <f t="shared" si="1"/>
        <v>ΟΚ</v>
      </c>
      <c r="K14" s="17"/>
      <c r="L14" s="17"/>
      <c r="M14" s="19"/>
      <c r="N14" s="19">
        <f t="shared" si="2"/>
        <v>0</v>
      </c>
      <c r="O14" s="19"/>
      <c r="P14" s="19">
        <f t="shared" si="3"/>
        <v>0</v>
      </c>
      <c r="Q14" s="19" t="s">
        <v>3</v>
      </c>
      <c r="R14" s="19">
        <f t="shared" si="4"/>
        <v>30</v>
      </c>
      <c r="S14" s="19"/>
      <c r="T14" s="19">
        <f t="shared" si="5"/>
        <v>0</v>
      </c>
      <c r="U14" s="19">
        <v>24</v>
      </c>
      <c r="V14" s="19">
        <f t="shared" si="6"/>
        <v>408</v>
      </c>
      <c r="W14" s="19"/>
      <c r="X14" s="20">
        <f t="shared" si="7"/>
        <v>0</v>
      </c>
      <c r="Y14" s="45">
        <f t="shared" si="8"/>
        <v>1351</v>
      </c>
      <c r="Z14" s="52"/>
    </row>
    <row r="15" spans="1:36" s="4" customFormat="1" x14ac:dyDescent="0.25">
      <c r="A15" s="43">
        <v>12</v>
      </c>
      <c r="B15" s="44" t="s">
        <v>66</v>
      </c>
      <c r="C15" s="44" t="s">
        <v>370</v>
      </c>
      <c r="D15" s="19" t="s">
        <v>67</v>
      </c>
      <c r="E15" s="19" t="s">
        <v>53</v>
      </c>
      <c r="F15" s="15" t="s">
        <v>5</v>
      </c>
      <c r="G15" s="15">
        <v>10</v>
      </c>
      <c r="H15" s="15">
        <f t="shared" si="0"/>
        <v>1100</v>
      </c>
      <c r="I15" s="16" t="s">
        <v>5</v>
      </c>
      <c r="J15" s="17" t="str">
        <f t="shared" si="1"/>
        <v>ΟΚ</v>
      </c>
      <c r="K15" s="17"/>
      <c r="L15" s="17"/>
      <c r="M15" s="19"/>
      <c r="N15" s="19">
        <f t="shared" si="2"/>
        <v>0</v>
      </c>
      <c r="O15" s="19"/>
      <c r="P15" s="19">
        <f t="shared" si="3"/>
        <v>0</v>
      </c>
      <c r="Q15" s="19" t="s">
        <v>3</v>
      </c>
      <c r="R15" s="19">
        <f t="shared" si="4"/>
        <v>30</v>
      </c>
      <c r="S15" s="19" t="s">
        <v>5</v>
      </c>
      <c r="T15" s="19">
        <f t="shared" si="5"/>
        <v>150</v>
      </c>
      <c r="U15" s="19"/>
      <c r="V15" s="19">
        <f t="shared" si="6"/>
        <v>0</v>
      </c>
      <c r="W15" s="19"/>
      <c r="X15" s="20">
        <f t="shared" si="7"/>
        <v>0</v>
      </c>
      <c r="Y15" s="45">
        <f t="shared" si="8"/>
        <v>1280</v>
      </c>
      <c r="Z15" s="19"/>
    </row>
    <row r="16" spans="1:36" x14ac:dyDescent="0.25">
      <c r="A16" s="43">
        <v>13</v>
      </c>
      <c r="B16" s="44" t="s">
        <v>72</v>
      </c>
      <c r="C16" s="44" t="s">
        <v>372</v>
      </c>
      <c r="D16" s="19" t="s">
        <v>373</v>
      </c>
      <c r="E16" s="19" t="s">
        <v>73</v>
      </c>
      <c r="F16" s="15" t="s">
        <v>5</v>
      </c>
      <c r="G16" s="15">
        <v>9.3000000000000007</v>
      </c>
      <c r="H16" s="15">
        <f t="shared" si="0"/>
        <v>1023.0000000000001</v>
      </c>
      <c r="I16" s="16" t="s">
        <v>5</v>
      </c>
      <c r="J16" s="17" t="str">
        <f t="shared" si="1"/>
        <v>ΟΚ</v>
      </c>
      <c r="K16" s="17"/>
      <c r="L16" s="17"/>
      <c r="M16" s="19"/>
      <c r="N16" s="19">
        <f t="shared" si="2"/>
        <v>0</v>
      </c>
      <c r="O16" s="19"/>
      <c r="P16" s="19">
        <f t="shared" si="3"/>
        <v>0</v>
      </c>
      <c r="Q16" s="19" t="s">
        <v>2</v>
      </c>
      <c r="R16" s="19">
        <f t="shared" si="4"/>
        <v>70</v>
      </c>
      <c r="S16" s="19" t="s">
        <v>5</v>
      </c>
      <c r="T16" s="19">
        <f t="shared" si="5"/>
        <v>150</v>
      </c>
      <c r="U16" s="19"/>
      <c r="V16" s="19">
        <f t="shared" si="6"/>
        <v>0</v>
      </c>
      <c r="W16" s="19"/>
      <c r="X16" s="20">
        <f t="shared" si="7"/>
        <v>0</v>
      </c>
      <c r="Y16" s="45">
        <f t="shared" si="8"/>
        <v>1243</v>
      </c>
      <c r="Z16" s="19"/>
    </row>
    <row r="17" spans="1:26" x14ac:dyDescent="0.25">
      <c r="A17" s="43">
        <v>14</v>
      </c>
      <c r="B17" s="44" t="s">
        <v>135</v>
      </c>
      <c r="C17" s="44" t="s">
        <v>396</v>
      </c>
      <c r="D17" s="19" t="s">
        <v>136</v>
      </c>
      <c r="E17" s="19" t="s">
        <v>137</v>
      </c>
      <c r="F17" s="15" t="s">
        <v>5</v>
      </c>
      <c r="G17" s="15">
        <v>8.65</v>
      </c>
      <c r="H17" s="15">
        <f t="shared" si="0"/>
        <v>951.5</v>
      </c>
      <c r="I17" s="16" t="s">
        <v>5</v>
      </c>
      <c r="J17" s="17" t="str">
        <f t="shared" si="1"/>
        <v>ΟΚ</v>
      </c>
      <c r="K17" s="17"/>
      <c r="L17" s="17" t="s">
        <v>5</v>
      </c>
      <c r="M17" s="19"/>
      <c r="N17" s="19">
        <f t="shared" si="2"/>
        <v>0</v>
      </c>
      <c r="O17" s="19"/>
      <c r="P17" s="19">
        <f t="shared" si="3"/>
        <v>0</v>
      </c>
      <c r="Q17" s="19" t="s">
        <v>2</v>
      </c>
      <c r="R17" s="19">
        <f t="shared" si="4"/>
        <v>70</v>
      </c>
      <c r="S17" s="19" t="s">
        <v>5</v>
      </c>
      <c r="T17" s="19">
        <f t="shared" si="5"/>
        <v>150</v>
      </c>
      <c r="U17" s="19"/>
      <c r="V17" s="19">
        <f t="shared" si="6"/>
        <v>0</v>
      </c>
      <c r="W17" s="19"/>
      <c r="X17" s="20">
        <f t="shared" si="7"/>
        <v>0</v>
      </c>
      <c r="Y17" s="45">
        <f t="shared" si="8"/>
        <v>1171.5</v>
      </c>
      <c r="Z17" s="19"/>
    </row>
    <row r="18" spans="1:26" x14ac:dyDescent="0.25">
      <c r="A18" s="43">
        <v>15</v>
      </c>
      <c r="B18" s="44" t="s">
        <v>111</v>
      </c>
      <c r="C18" s="44" t="s">
        <v>385</v>
      </c>
      <c r="D18" s="19" t="s">
        <v>112</v>
      </c>
      <c r="E18" s="19" t="s">
        <v>113</v>
      </c>
      <c r="F18" s="15" t="s">
        <v>5</v>
      </c>
      <c r="G18" s="15">
        <v>9</v>
      </c>
      <c r="H18" s="15">
        <f t="shared" si="0"/>
        <v>990</v>
      </c>
      <c r="I18" s="16" t="s">
        <v>5</v>
      </c>
      <c r="J18" s="17" t="str">
        <f t="shared" si="1"/>
        <v>ΟΚ</v>
      </c>
      <c r="K18" s="17"/>
      <c r="L18" s="17"/>
      <c r="M18" s="19"/>
      <c r="N18" s="19">
        <f t="shared" si="2"/>
        <v>0</v>
      </c>
      <c r="O18" s="19"/>
      <c r="P18" s="19">
        <f t="shared" si="3"/>
        <v>0</v>
      </c>
      <c r="Q18" s="19" t="s">
        <v>3</v>
      </c>
      <c r="R18" s="19">
        <f t="shared" si="4"/>
        <v>30</v>
      </c>
      <c r="S18" s="19" t="s">
        <v>5</v>
      </c>
      <c r="T18" s="19">
        <f t="shared" si="5"/>
        <v>150</v>
      </c>
      <c r="U18" s="19"/>
      <c r="V18" s="19">
        <f t="shared" si="6"/>
        <v>0</v>
      </c>
      <c r="W18" s="19"/>
      <c r="X18" s="20">
        <f t="shared" si="7"/>
        <v>0</v>
      </c>
      <c r="Y18" s="45">
        <f t="shared" si="8"/>
        <v>1170</v>
      </c>
      <c r="Z18" s="19"/>
    </row>
    <row r="19" spans="1:26" x14ac:dyDescent="0.25">
      <c r="A19" s="43">
        <v>16</v>
      </c>
      <c r="B19" s="44" t="s">
        <v>116</v>
      </c>
      <c r="C19" s="44" t="s">
        <v>386</v>
      </c>
      <c r="D19" s="19" t="s">
        <v>117</v>
      </c>
      <c r="E19" s="19" t="s">
        <v>118</v>
      </c>
      <c r="F19" s="15" t="s">
        <v>5</v>
      </c>
      <c r="G19" s="15">
        <v>9.27</v>
      </c>
      <c r="H19" s="15">
        <f t="shared" si="0"/>
        <v>1019.6999999999999</v>
      </c>
      <c r="I19" s="16" t="s">
        <v>5</v>
      </c>
      <c r="J19" s="17" t="str">
        <f t="shared" si="1"/>
        <v>ΟΚ</v>
      </c>
      <c r="K19" s="17"/>
      <c r="L19" s="17"/>
      <c r="M19" s="19" t="s">
        <v>3</v>
      </c>
      <c r="N19" s="19">
        <f t="shared" si="2"/>
        <v>30</v>
      </c>
      <c r="O19" s="19" t="s">
        <v>2</v>
      </c>
      <c r="P19" s="19">
        <f t="shared" si="3"/>
        <v>70</v>
      </c>
      <c r="Q19" s="19" t="s">
        <v>6</v>
      </c>
      <c r="R19" s="19">
        <f t="shared" si="4"/>
        <v>50</v>
      </c>
      <c r="S19" s="19"/>
      <c r="T19" s="19">
        <f t="shared" si="5"/>
        <v>0</v>
      </c>
      <c r="U19" s="19"/>
      <c r="V19" s="19">
        <f t="shared" si="6"/>
        <v>0</v>
      </c>
      <c r="W19" s="19"/>
      <c r="X19" s="20">
        <f t="shared" si="7"/>
        <v>0</v>
      </c>
      <c r="Y19" s="45">
        <f t="shared" si="8"/>
        <v>1169.6999999999998</v>
      </c>
      <c r="Z19" s="19"/>
    </row>
    <row r="20" spans="1:26" x14ac:dyDescent="0.25">
      <c r="A20" s="43">
        <v>17</v>
      </c>
      <c r="B20" s="44" t="s">
        <v>114</v>
      </c>
      <c r="C20" s="44" t="s">
        <v>384</v>
      </c>
      <c r="D20" s="19" t="s">
        <v>115</v>
      </c>
      <c r="E20" s="19" t="s">
        <v>32</v>
      </c>
      <c r="F20" s="15" t="s">
        <v>5</v>
      </c>
      <c r="G20" s="15">
        <v>7.86</v>
      </c>
      <c r="H20" s="15">
        <f t="shared" si="0"/>
        <v>864.6</v>
      </c>
      <c r="I20" s="16" t="s">
        <v>5</v>
      </c>
      <c r="J20" s="17" t="str">
        <f t="shared" si="1"/>
        <v>ΟΚ</v>
      </c>
      <c r="K20" s="17"/>
      <c r="L20" s="17"/>
      <c r="M20" s="19"/>
      <c r="N20" s="19">
        <f t="shared" si="2"/>
        <v>0</v>
      </c>
      <c r="O20" s="19"/>
      <c r="P20" s="19">
        <f t="shared" si="3"/>
        <v>0</v>
      </c>
      <c r="Q20" s="19" t="s">
        <v>2</v>
      </c>
      <c r="R20" s="19">
        <f t="shared" si="4"/>
        <v>70</v>
      </c>
      <c r="S20" s="19" t="s">
        <v>5</v>
      </c>
      <c r="T20" s="19">
        <f t="shared" si="5"/>
        <v>150</v>
      </c>
      <c r="U20" s="19">
        <v>5</v>
      </c>
      <c r="V20" s="19">
        <f t="shared" si="6"/>
        <v>85</v>
      </c>
      <c r="W20" s="19"/>
      <c r="X20" s="20">
        <f t="shared" si="7"/>
        <v>0</v>
      </c>
      <c r="Y20" s="45">
        <f t="shared" si="8"/>
        <v>1169.5999999999999</v>
      </c>
      <c r="Z20" s="19"/>
    </row>
    <row r="21" spans="1:26" x14ac:dyDescent="0.25">
      <c r="A21" s="43">
        <v>18</v>
      </c>
      <c r="B21" s="44" t="s">
        <v>63</v>
      </c>
      <c r="C21" s="44" t="s">
        <v>369</v>
      </c>
      <c r="D21" s="19" t="s">
        <v>64</v>
      </c>
      <c r="E21" s="19" t="s">
        <v>65</v>
      </c>
      <c r="F21" s="15" t="s">
        <v>5</v>
      </c>
      <c r="G21" s="15">
        <v>8.9</v>
      </c>
      <c r="H21" s="15">
        <f t="shared" si="0"/>
        <v>979</v>
      </c>
      <c r="I21" s="16" t="s">
        <v>5</v>
      </c>
      <c r="J21" s="17" t="str">
        <f t="shared" si="1"/>
        <v>ΟΚ</v>
      </c>
      <c r="K21" s="17"/>
      <c r="L21" s="17"/>
      <c r="M21" s="19" t="s">
        <v>6</v>
      </c>
      <c r="N21" s="19">
        <f t="shared" si="2"/>
        <v>50</v>
      </c>
      <c r="O21" s="19"/>
      <c r="P21" s="19">
        <f t="shared" si="3"/>
        <v>0</v>
      </c>
      <c r="Q21" s="19" t="s">
        <v>2</v>
      </c>
      <c r="R21" s="19">
        <f t="shared" si="4"/>
        <v>70</v>
      </c>
      <c r="S21" s="19"/>
      <c r="T21" s="19">
        <f t="shared" si="5"/>
        <v>0</v>
      </c>
      <c r="U21" s="19"/>
      <c r="V21" s="19">
        <f t="shared" si="6"/>
        <v>0</v>
      </c>
      <c r="W21" s="19"/>
      <c r="X21" s="20">
        <f t="shared" si="7"/>
        <v>0</v>
      </c>
      <c r="Y21" s="45">
        <f t="shared" si="8"/>
        <v>1099</v>
      </c>
      <c r="Z21" s="19"/>
    </row>
    <row r="22" spans="1:26" x14ac:dyDescent="0.25">
      <c r="A22" s="43">
        <v>19</v>
      </c>
      <c r="B22" s="44" t="s">
        <v>35</v>
      </c>
      <c r="C22" s="44" t="s">
        <v>362</v>
      </c>
      <c r="D22" s="19" t="s">
        <v>36</v>
      </c>
      <c r="E22" s="19" t="s">
        <v>37</v>
      </c>
      <c r="F22" s="15" t="s">
        <v>5</v>
      </c>
      <c r="G22" s="15">
        <v>9.15</v>
      </c>
      <c r="H22" s="15">
        <f t="shared" si="0"/>
        <v>1006.5</v>
      </c>
      <c r="I22" s="16" t="s">
        <v>5</v>
      </c>
      <c r="J22" s="17" t="str">
        <f t="shared" si="1"/>
        <v>ΟΚ</v>
      </c>
      <c r="K22" s="17"/>
      <c r="L22" s="17"/>
      <c r="M22" s="19" t="s">
        <v>3</v>
      </c>
      <c r="N22" s="19">
        <f t="shared" si="2"/>
        <v>30</v>
      </c>
      <c r="O22" s="19"/>
      <c r="P22" s="19">
        <f t="shared" si="3"/>
        <v>0</v>
      </c>
      <c r="Q22" s="19" t="s">
        <v>3</v>
      </c>
      <c r="R22" s="19">
        <f t="shared" si="4"/>
        <v>30</v>
      </c>
      <c r="S22" s="19"/>
      <c r="T22" s="19">
        <f t="shared" si="5"/>
        <v>0</v>
      </c>
      <c r="U22" s="19"/>
      <c r="V22" s="19">
        <f t="shared" si="6"/>
        <v>0</v>
      </c>
      <c r="W22" s="19"/>
      <c r="X22" s="20">
        <f t="shared" si="7"/>
        <v>0</v>
      </c>
      <c r="Y22" s="45">
        <f t="shared" si="8"/>
        <v>1066.5</v>
      </c>
      <c r="Z22" s="19"/>
    </row>
    <row r="23" spans="1:26" x14ac:dyDescent="0.25">
      <c r="A23" s="43">
        <v>20</v>
      </c>
      <c r="B23" s="44" t="s">
        <v>108</v>
      </c>
      <c r="C23" s="44" t="s">
        <v>165</v>
      </c>
      <c r="D23" s="19" t="s">
        <v>109</v>
      </c>
      <c r="E23" s="19" t="s">
        <v>110</v>
      </c>
      <c r="F23" s="15" t="s">
        <v>5</v>
      </c>
      <c r="G23" s="15">
        <v>9.67</v>
      </c>
      <c r="H23" s="15">
        <f t="shared" si="0"/>
        <v>1063.7</v>
      </c>
      <c r="I23" s="16" t="s">
        <v>5</v>
      </c>
      <c r="J23" s="17" t="str">
        <f t="shared" si="1"/>
        <v>ΟΚ</v>
      </c>
      <c r="K23" s="17"/>
      <c r="L23" s="17" t="s">
        <v>5</v>
      </c>
      <c r="M23" s="19"/>
      <c r="N23" s="19">
        <f t="shared" si="2"/>
        <v>0</v>
      </c>
      <c r="O23" s="19"/>
      <c r="P23" s="19">
        <f t="shared" si="3"/>
        <v>0</v>
      </c>
      <c r="Q23" s="19"/>
      <c r="R23" s="19">
        <f t="shared" si="4"/>
        <v>0</v>
      </c>
      <c r="S23" s="19"/>
      <c r="T23" s="19">
        <f t="shared" si="5"/>
        <v>0</v>
      </c>
      <c r="U23" s="19"/>
      <c r="V23" s="19">
        <f t="shared" si="6"/>
        <v>0</v>
      </c>
      <c r="W23" s="19"/>
      <c r="X23" s="20">
        <f t="shared" si="7"/>
        <v>0</v>
      </c>
      <c r="Y23" s="45">
        <f t="shared" si="8"/>
        <v>1063.7</v>
      </c>
      <c r="Z23" s="52"/>
    </row>
    <row r="24" spans="1:26" x14ac:dyDescent="0.25">
      <c r="A24" s="43">
        <v>21</v>
      </c>
      <c r="B24" s="44" t="s">
        <v>155</v>
      </c>
      <c r="C24" s="44" t="s">
        <v>401</v>
      </c>
      <c r="D24" s="19" t="s">
        <v>156</v>
      </c>
      <c r="E24" s="19" t="s">
        <v>42</v>
      </c>
      <c r="F24" s="15" t="s">
        <v>5</v>
      </c>
      <c r="G24" s="15">
        <v>9.32</v>
      </c>
      <c r="H24" s="15">
        <f t="shared" si="0"/>
        <v>1025.2</v>
      </c>
      <c r="I24" s="16" t="s">
        <v>5</v>
      </c>
      <c r="J24" s="17" t="str">
        <f t="shared" si="1"/>
        <v>ΟΚ</v>
      </c>
      <c r="K24" s="17"/>
      <c r="L24" s="17" t="s">
        <v>5</v>
      </c>
      <c r="M24" s="19"/>
      <c r="N24" s="19">
        <f t="shared" si="2"/>
        <v>0</v>
      </c>
      <c r="O24" s="19"/>
      <c r="P24" s="19">
        <f t="shared" si="3"/>
        <v>0</v>
      </c>
      <c r="Q24" s="19" t="s">
        <v>3</v>
      </c>
      <c r="R24" s="19">
        <f t="shared" si="4"/>
        <v>30</v>
      </c>
      <c r="S24" s="19"/>
      <c r="T24" s="19">
        <f t="shared" si="5"/>
        <v>0</v>
      </c>
      <c r="U24" s="19"/>
      <c r="V24" s="19">
        <f t="shared" si="6"/>
        <v>0</v>
      </c>
      <c r="W24" s="19"/>
      <c r="X24" s="20">
        <f t="shared" si="7"/>
        <v>0</v>
      </c>
      <c r="Y24" s="45">
        <f t="shared" si="8"/>
        <v>1055.2</v>
      </c>
      <c r="Z24" s="19"/>
    </row>
    <row r="25" spans="1:26" x14ac:dyDescent="0.25">
      <c r="A25" s="43">
        <v>22</v>
      </c>
      <c r="B25" s="51" t="s">
        <v>132</v>
      </c>
      <c r="C25" s="51" t="s">
        <v>395</v>
      </c>
      <c r="D25" s="43" t="s">
        <v>133</v>
      </c>
      <c r="E25" s="43" t="s">
        <v>134</v>
      </c>
      <c r="F25" s="15" t="s">
        <v>5</v>
      </c>
      <c r="G25" s="15">
        <v>8.9</v>
      </c>
      <c r="H25" s="15">
        <f t="shared" si="0"/>
        <v>979</v>
      </c>
      <c r="I25" s="16" t="s">
        <v>5</v>
      </c>
      <c r="J25" s="17" t="str">
        <f t="shared" si="1"/>
        <v>ΟΚ</v>
      </c>
      <c r="K25" s="17"/>
      <c r="L25" s="17"/>
      <c r="M25" s="19"/>
      <c r="N25" s="19">
        <f t="shared" si="2"/>
        <v>0</v>
      </c>
      <c r="O25" s="19"/>
      <c r="P25" s="19">
        <f t="shared" si="3"/>
        <v>0</v>
      </c>
      <c r="Q25" s="19" t="s">
        <v>2</v>
      </c>
      <c r="R25" s="19">
        <f t="shared" si="4"/>
        <v>70</v>
      </c>
      <c r="S25" s="19"/>
      <c r="T25" s="19">
        <f t="shared" si="5"/>
        <v>0</v>
      </c>
      <c r="U25" s="19"/>
      <c r="V25" s="19">
        <f t="shared" si="6"/>
        <v>0</v>
      </c>
      <c r="W25" s="19"/>
      <c r="X25" s="20">
        <f t="shared" si="7"/>
        <v>0</v>
      </c>
      <c r="Y25" s="45">
        <f t="shared" si="8"/>
        <v>1049</v>
      </c>
      <c r="Z25" s="19"/>
    </row>
    <row r="26" spans="1:26" x14ac:dyDescent="0.25">
      <c r="A26" s="43">
        <v>23</v>
      </c>
      <c r="B26" s="51" t="s">
        <v>144</v>
      </c>
      <c r="C26" s="51" t="s">
        <v>163</v>
      </c>
      <c r="D26" s="43" t="s">
        <v>145</v>
      </c>
      <c r="E26" s="43" t="s">
        <v>105</v>
      </c>
      <c r="F26" s="15" t="s">
        <v>5</v>
      </c>
      <c r="G26" s="53">
        <v>8.85</v>
      </c>
      <c r="H26" s="53">
        <f t="shared" si="0"/>
        <v>973.5</v>
      </c>
      <c r="I26" s="16" t="s">
        <v>5</v>
      </c>
      <c r="J26" s="55" t="str">
        <f t="shared" si="1"/>
        <v>ΟΚ</v>
      </c>
      <c r="K26" s="55"/>
      <c r="L26" s="55"/>
      <c r="M26" s="43"/>
      <c r="N26" s="43">
        <f t="shared" si="2"/>
        <v>0</v>
      </c>
      <c r="O26" s="43"/>
      <c r="P26" s="43">
        <f t="shared" si="3"/>
        <v>0</v>
      </c>
      <c r="Q26" s="43" t="s">
        <v>2</v>
      </c>
      <c r="R26" s="43">
        <f t="shared" si="4"/>
        <v>70</v>
      </c>
      <c r="S26" s="43"/>
      <c r="T26" s="19">
        <f t="shared" si="5"/>
        <v>0</v>
      </c>
      <c r="U26" s="43"/>
      <c r="V26" s="43">
        <f t="shared" si="6"/>
        <v>0</v>
      </c>
      <c r="W26" s="43"/>
      <c r="X26" s="56">
        <f t="shared" si="7"/>
        <v>0</v>
      </c>
      <c r="Y26" s="57">
        <f t="shared" si="8"/>
        <v>1043.5</v>
      </c>
      <c r="Z26" s="52"/>
    </row>
    <row r="27" spans="1:26" x14ac:dyDescent="0.25">
      <c r="A27" s="43">
        <v>24</v>
      </c>
      <c r="B27" s="44" t="s">
        <v>25</v>
      </c>
      <c r="C27" s="44" t="s">
        <v>360</v>
      </c>
      <c r="D27" s="19" t="s">
        <v>26</v>
      </c>
      <c r="E27" s="19" t="s">
        <v>27</v>
      </c>
      <c r="F27" s="15" t="s">
        <v>5</v>
      </c>
      <c r="G27" s="15">
        <v>8.5</v>
      </c>
      <c r="H27" s="15">
        <f t="shared" si="0"/>
        <v>935</v>
      </c>
      <c r="I27" s="16" t="s">
        <v>5</v>
      </c>
      <c r="J27" s="17" t="str">
        <f t="shared" si="1"/>
        <v>ΟΚ</v>
      </c>
      <c r="K27" s="17"/>
      <c r="L27" s="17"/>
      <c r="M27" s="19" t="s">
        <v>3</v>
      </c>
      <c r="N27" s="19">
        <f t="shared" si="2"/>
        <v>30</v>
      </c>
      <c r="O27" s="19"/>
      <c r="P27" s="19">
        <f t="shared" si="3"/>
        <v>0</v>
      </c>
      <c r="Q27" s="19" t="s">
        <v>2</v>
      </c>
      <c r="R27" s="19">
        <f t="shared" si="4"/>
        <v>70</v>
      </c>
      <c r="S27" s="19"/>
      <c r="T27" s="19">
        <f t="shared" si="5"/>
        <v>0</v>
      </c>
      <c r="U27" s="19"/>
      <c r="V27" s="19">
        <f t="shared" si="6"/>
        <v>0</v>
      </c>
      <c r="W27" s="19"/>
      <c r="X27" s="20">
        <f t="shared" si="7"/>
        <v>0</v>
      </c>
      <c r="Y27" s="45">
        <f t="shared" si="8"/>
        <v>1035</v>
      </c>
      <c r="Z27" s="19"/>
    </row>
    <row r="28" spans="1:26" s="4" customFormat="1" x14ac:dyDescent="0.25">
      <c r="A28" s="43">
        <v>25</v>
      </c>
      <c r="B28" s="44" t="s">
        <v>95</v>
      </c>
      <c r="C28" s="44" t="s">
        <v>381</v>
      </c>
      <c r="D28" s="19" t="s">
        <v>96</v>
      </c>
      <c r="E28" s="19" t="s">
        <v>97</v>
      </c>
      <c r="F28" s="15" t="s">
        <v>5</v>
      </c>
      <c r="G28" s="15">
        <v>8.4</v>
      </c>
      <c r="H28" s="15">
        <f t="shared" si="0"/>
        <v>924</v>
      </c>
      <c r="I28" s="16" t="s">
        <v>5</v>
      </c>
      <c r="J28" s="17" t="str">
        <f t="shared" si="1"/>
        <v>ΟΚ</v>
      </c>
      <c r="K28" s="17"/>
      <c r="L28" s="17"/>
      <c r="M28" s="19" t="s">
        <v>3</v>
      </c>
      <c r="N28" s="19">
        <f t="shared" si="2"/>
        <v>30</v>
      </c>
      <c r="O28" s="19"/>
      <c r="P28" s="19">
        <f t="shared" si="3"/>
        <v>0</v>
      </c>
      <c r="Q28" s="19" t="s">
        <v>2</v>
      </c>
      <c r="R28" s="19">
        <f t="shared" si="4"/>
        <v>70</v>
      </c>
      <c r="S28" s="19"/>
      <c r="T28" s="19">
        <f t="shared" si="5"/>
        <v>0</v>
      </c>
      <c r="U28" s="19"/>
      <c r="V28" s="19">
        <f t="shared" si="6"/>
        <v>0</v>
      </c>
      <c r="W28" s="19"/>
      <c r="X28" s="20">
        <f t="shared" si="7"/>
        <v>0</v>
      </c>
      <c r="Y28" s="45">
        <f t="shared" si="8"/>
        <v>1024</v>
      </c>
      <c r="Z28" s="19"/>
    </row>
    <row r="29" spans="1:26" x14ac:dyDescent="0.25">
      <c r="A29" s="43">
        <v>26</v>
      </c>
      <c r="B29" s="44" t="s">
        <v>98</v>
      </c>
      <c r="C29" s="44" t="s">
        <v>167</v>
      </c>
      <c r="D29" s="19" t="s">
        <v>99</v>
      </c>
      <c r="E29" s="19" t="s">
        <v>53</v>
      </c>
      <c r="F29" s="15" t="s">
        <v>5</v>
      </c>
      <c r="G29" s="15">
        <v>7.55</v>
      </c>
      <c r="H29" s="15">
        <f t="shared" si="0"/>
        <v>830.5</v>
      </c>
      <c r="I29" s="16" t="s">
        <v>5</v>
      </c>
      <c r="J29" s="17" t="str">
        <f t="shared" si="1"/>
        <v>ΟΚ</v>
      </c>
      <c r="K29" s="17"/>
      <c r="L29" s="17"/>
      <c r="M29" s="19"/>
      <c r="N29" s="19">
        <f t="shared" si="2"/>
        <v>0</v>
      </c>
      <c r="O29" s="19"/>
      <c r="P29" s="19">
        <f t="shared" si="3"/>
        <v>0</v>
      </c>
      <c r="Q29" s="19" t="s">
        <v>3</v>
      </c>
      <c r="R29" s="19">
        <f t="shared" si="4"/>
        <v>30</v>
      </c>
      <c r="S29" s="19" t="s">
        <v>5</v>
      </c>
      <c r="T29" s="19">
        <f t="shared" si="5"/>
        <v>150</v>
      </c>
      <c r="U29" s="19"/>
      <c r="V29" s="19">
        <f t="shared" si="6"/>
        <v>0</v>
      </c>
      <c r="W29" s="19"/>
      <c r="X29" s="20">
        <f t="shared" si="7"/>
        <v>0</v>
      </c>
      <c r="Y29" s="45">
        <f t="shared" si="8"/>
        <v>1010.5</v>
      </c>
      <c r="Z29" s="52"/>
    </row>
    <row r="30" spans="1:26" x14ac:dyDescent="0.25">
      <c r="A30" s="43">
        <v>27</v>
      </c>
      <c r="B30" s="44" t="s">
        <v>74</v>
      </c>
      <c r="C30" s="44" t="s">
        <v>374</v>
      </c>
      <c r="D30" s="19" t="s">
        <v>75</v>
      </c>
      <c r="E30" s="19" t="s">
        <v>27</v>
      </c>
      <c r="F30" s="15" t="s">
        <v>5</v>
      </c>
      <c r="G30" s="15">
        <v>7.5</v>
      </c>
      <c r="H30" s="15">
        <f t="shared" si="0"/>
        <v>825</v>
      </c>
      <c r="I30" s="16" t="s">
        <v>5</v>
      </c>
      <c r="J30" s="17" t="str">
        <f t="shared" si="1"/>
        <v>ΟΚ</v>
      </c>
      <c r="K30" s="17"/>
      <c r="L30" s="17" t="s">
        <v>5</v>
      </c>
      <c r="M30" s="19"/>
      <c r="N30" s="19">
        <f t="shared" si="2"/>
        <v>0</v>
      </c>
      <c r="O30" s="19"/>
      <c r="P30" s="19">
        <f t="shared" si="3"/>
        <v>0</v>
      </c>
      <c r="Q30" s="19" t="s">
        <v>3</v>
      </c>
      <c r="R30" s="19">
        <f t="shared" si="4"/>
        <v>30</v>
      </c>
      <c r="S30" s="19" t="s">
        <v>5</v>
      </c>
      <c r="T30" s="19">
        <f t="shared" si="5"/>
        <v>150</v>
      </c>
      <c r="U30" s="19"/>
      <c r="V30" s="19">
        <f t="shared" si="6"/>
        <v>0</v>
      </c>
      <c r="W30" s="19"/>
      <c r="X30" s="20">
        <f t="shared" si="7"/>
        <v>0</v>
      </c>
      <c r="Y30" s="45">
        <f t="shared" si="8"/>
        <v>1005</v>
      </c>
      <c r="Z30" s="19"/>
    </row>
    <row r="31" spans="1:26" x14ac:dyDescent="0.25">
      <c r="A31" s="43">
        <v>28</v>
      </c>
      <c r="B31" s="44" t="s">
        <v>89</v>
      </c>
      <c r="C31" s="44" t="s">
        <v>378</v>
      </c>
      <c r="D31" s="19" t="s">
        <v>90</v>
      </c>
      <c r="E31" s="19" t="s">
        <v>56</v>
      </c>
      <c r="F31" s="15" t="s">
        <v>5</v>
      </c>
      <c r="G31" s="15">
        <v>8.4</v>
      </c>
      <c r="H31" s="15">
        <f t="shared" si="0"/>
        <v>924</v>
      </c>
      <c r="I31" s="16" t="s">
        <v>5</v>
      </c>
      <c r="J31" s="17" t="str">
        <f t="shared" si="1"/>
        <v>ΟΚ</v>
      </c>
      <c r="K31" s="17"/>
      <c r="L31" s="17"/>
      <c r="M31" s="19" t="s">
        <v>3</v>
      </c>
      <c r="N31" s="19">
        <f t="shared" si="2"/>
        <v>30</v>
      </c>
      <c r="O31" s="19"/>
      <c r="P31" s="19">
        <f t="shared" si="3"/>
        <v>0</v>
      </c>
      <c r="Q31" s="19" t="s">
        <v>3</v>
      </c>
      <c r="R31" s="19">
        <f t="shared" si="4"/>
        <v>30</v>
      </c>
      <c r="S31" s="19"/>
      <c r="T31" s="19">
        <f t="shared" si="5"/>
        <v>0</v>
      </c>
      <c r="U31" s="19"/>
      <c r="V31" s="19">
        <f t="shared" si="6"/>
        <v>0</v>
      </c>
      <c r="W31" s="19"/>
      <c r="X31" s="20">
        <f t="shared" si="7"/>
        <v>0</v>
      </c>
      <c r="Y31" s="45">
        <f t="shared" si="8"/>
        <v>984</v>
      </c>
      <c r="Z31" s="19"/>
    </row>
    <row r="32" spans="1:26" x14ac:dyDescent="0.25">
      <c r="A32" s="43">
        <v>29</v>
      </c>
      <c r="B32" s="44" t="s">
        <v>103</v>
      </c>
      <c r="C32" s="44" t="s">
        <v>382</v>
      </c>
      <c r="D32" s="19" t="s">
        <v>104</v>
      </c>
      <c r="E32" s="19" t="s">
        <v>105</v>
      </c>
      <c r="F32" s="15" t="s">
        <v>5</v>
      </c>
      <c r="G32" s="15">
        <v>6.9</v>
      </c>
      <c r="H32" s="15">
        <f t="shared" si="0"/>
        <v>759</v>
      </c>
      <c r="I32" s="16" t="s">
        <v>5</v>
      </c>
      <c r="J32" s="17" t="str">
        <f t="shared" si="1"/>
        <v>ΟΚ</v>
      </c>
      <c r="K32" s="17"/>
      <c r="L32" s="17"/>
      <c r="M32" s="19"/>
      <c r="N32" s="19">
        <f t="shared" si="2"/>
        <v>0</v>
      </c>
      <c r="O32" s="19"/>
      <c r="P32" s="19">
        <f t="shared" si="3"/>
        <v>0</v>
      </c>
      <c r="Q32" s="19" t="s">
        <v>2</v>
      </c>
      <c r="R32" s="19">
        <f t="shared" si="4"/>
        <v>70</v>
      </c>
      <c r="S32" s="19" t="s">
        <v>5</v>
      </c>
      <c r="T32" s="19">
        <f t="shared" si="5"/>
        <v>150</v>
      </c>
      <c r="U32" s="19"/>
      <c r="V32" s="19">
        <f t="shared" si="6"/>
        <v>0</v>
      </c>
      <c r="W32" s="19"/>
      <c r="X32" s="20">
        <f t="shared" si="7"/>
        <v>0</v>
      </c>
      <c r="Y32" s="45">
        <f t="shared" si="8"/>
        <v>979</v>
      </c>
      <c r="Z32" s="19"/>
    </row>
    <row r="33" spans="1:26" x14ac:dyDescent="0.25">
      <c r="A33" s="43">
        <v>30</v>
      </c>
      <c r="B33" s="44" t="s">
        <v>389</v>
      </c>
      <c r="C33" s="44" t="s">
        <v>390</v>
      </c>
      <c r="D33" s="19" t="s">
        <v>391</v>
      </c>
      <c r="E33" s="19" t="s">
        <v>392</v>
      </c>
      <c r="F33" s="15" t="s">
        <v>5</v>
      </c>
      <c r="G33" s="15">
        <v>8.8000000000000007</v>
      </c>
      <c r="H33" s="15">
        <f t="shared" si="0"/>
        <v>968.00000000000011</v>
      </c>
      <c r="I33" s="16" t="s">
        <v>5</v>
      </c>
      <c r="J33" s="17" t="str">
        <f t="shared" si="1"/>
        <v>ΟΚ</v>
      </c>
      <c r="K33" s="17"/>
      <c r="L33" s="17"/>
      <c r="M33" s="19"/>
      <c r="N33" s="19">
        <f t="shared" si="2"/>
        <v>0</v>
      </c>
      <c r="O33" s="19"/>
      <c r="P33" s="19">
        <f t="shared" si="3"/>
        <v>0</v>
      </c>
      <c r="Q33" s="19"/>
      <c r="R33" s="19">
        <f t="shared" si="4"/>
        <v>0</v>
      </c>
      <c r="S33" s="19"/>
      <c r="T33" s="19">
        <f t="shared" si="5"/>
        <v>0</v>
      </c>
      <c r="U33" s="19"/>
      <c r="V33" s="19">
        <f t="shared" si="6"/>
        <v>0</v>
      </c>
      <c r="W33" s="19"/>
      <c r="X33" s="20">
        <f t="shared" si="7"/>
        <v>0</v>
      </c>
      <c r="Y33" s="45">
        <f t="shared" si="8"/>
        <v>968.00000000000011</v>
      </c>
      <c r="Z33" s="19"/>
    </row>
    <row r="34" spans="1:26" x14ac:dyDescent="0.25">
      <c r="A34" s="43">
        <v>31</v>
      </c>
      <c r="B34" s="44" t="s">
        <v>100</v>
      </c>
      <c r="C34" s="44" t="s">
        <v>166</v>
      </c>
      <c r="D34" s="19" t="s">
        <v>101</v>
      </c>
      <c r="E34" s="19" t="s">
        <v>102</v>
      </c>
      <c r="F34" s="15" t="s">
        <v>5</v>
      </c>
      <c r="G34" s="15">
        <v>7.8</v>
      </c>
      <c r="H34" s="15">
        <f t="shared" si="0"/>
        <v>858</v>
      </c>
      <c r="I34" s="16" t="s">
        <v>5</v>
      </c>
      <c r="J34" s="17" t="str">
        <f t="shared" si="1"/>
        <v>ΟΚ</v>
      </c>
      <c r="K34" s="17"/>
      <c r="L34" s="17"/>
      <c r="M34" s="19" t="s">
        <v>3</v>
      </c>
      <c r="N34" s="19">
        <f t="shared" si="2"/>
        <v>30</v>
      </c>
      <c r="O34" s="19"/>
      <c r="P34" s="19">
        <f t="shared" si="3"/>
        <v>0</v>
      </c>
      <c r="Q34" s="19" t="s">
        <v>2</v>
      </c>
      <c r="R34" s="19">
        <f t="shared" si="4"/>
        <v>70</v>
      </c>
      <c r="S34" s="19"/>
      <c r="T34" s="19">
        <f t="shared" si="5"/>
        <v>0</v>
      </c>
      <c r="U34" s="19"/>
      <c r="V34" s="19">
        <f t="shared" si="6"/>
        <v>0</v>
      </c>
      <c r="W34" s="19"/>
      <c r="X34" s="20">
        <f t="shared" si="7"/>
        <v>0</v>
      </c>
      <c r="Y34" s="45">
        <f t="shared" si="8"/>
        <v>958</v>
      </c>
      <c r="Z34" s="52"/>
    </row>
    <row r="35" spans="1:26" x14ac:dyDescent="0.25">
      <c r="A35" s="43">
        <v>32</v>
      </c>
      <c r="B35" s="44" t="s">
        <v>93</v>
      </c>
      <c r="C35" s="44" t="s">
        <v>380</v>
      </c>
      <c r="D35" s="19" t="s">
        <v>94</v>
      </c>
      <c r="E35" s="19" t="s">
        <v>68</v>
      </c>
      <c r="F35" s="15" t="s">
        <v>5</v>
      </c>
      <c r="G35" s="15">
        <v>7.95</v>
      </c>
      <c r="H35" s="15">
        <f t="shared" si="0"/>
        <v>874.5</v>
      </c>
      <c r="I35" s="16" t="s">
        <v>5</v>
      </c>
      <c r="J35" s="17" t="str">
        <f t="shared" si="1"/>
        <v>ΟΚ</v>
      </c>
      <c r="K35" s="17"/>
      <c r="L35" s="17" t="s">
        <v>5</v>
      </c>
      <c r="M35" s="19" t="s">
        <v>3</v>
      </c>
      <c r="N35" s="19">
        <f t="shared" si="2"/>
        <v>30</v>
      </c>
      <c r="O35" s="19"/>
      <c r="P35" s="19">
        <f t="shared" si="3"/>
        <v>0</v>
      </c>
      <c r="Q35" s="19" t="s">
        <v>6</v>
      </c>
      <c r="R35" s="19">
        <f t="shared" si="4"/>
        <v>50</v>
      </c>
      <c r="S35" s="19"/>
      <c r="T35" s="19">
        <f t="shared" si="5"/>
        <v>0</v>
      </c>
      <c r="U35" s="19"/>
      <c r="V35" s="19">
        <f t="shared" si="6"/>
        <v>0</v>
      </c>
      <c r="W35" s="19"/>
      <c r="X35" s="20">
        <f t="shared" si="7"/>
        <v>0</v>
      </c>
      <c r="Y35" s="45">
        <f t="shared" si="8"/>
        <v>954.5</v>
      </c>
      <c r="Z35" s="19"/>
    </row>
    <row r="36" spans="1:26" x14ac:dyDescent="0.25">
      <c r="A36" s="43">
        <v>33</v>
      </c>
      <c r="B36" s="44" t="s">
        <v>69</v>
      </c>
      <c r="C36" s="44" t="s">
        <v>371</v>
      </c>
      <c r="D36" s="19" t="s">
        <v>70</v>
      </c>
      <c r="E36" s="19" t="s">
        <v>71</v>
      </c>
      <c r="F36" s="15" t="s">
        <v>5</v>
      </c>
      <c r="G36" s="15">
        <v>7.17</v>
      </c>
      <c r="H36" s="15">
        <f t="shared" si="0"/>
        <v>788.7</v>
      </c>
      <c r="I36" s="16" t="s">
        <v>5</v>
      </c>
      <c r="J36" s="17" t="str">
        <f t="shared" si="1"/>
        <v>ΟΚ</v>
      </c>
      <c r="K36" s="17"/>
      <c r="L36" s="17"/>
      <c r="M36" s="19"/>
      <c r="N36" s="19">
        <f t="shared" si="2"/>
        <v>0</v>
      </c>
      <c r="O36" s="19"/>
      <c r="P36" s="19">
        <f t="shared" si="3"/>
        <v>0</v>
      </c>
      <c r="Q36" s="19"/>
      <c r="R36" s="19">
        <f t="shared" si="4"/>
        <v>0</v>
      </c>
      <c r="S36" s="19" t="s">
        <v>5</v>
      </c>
      <c r="T36" s="19">
        <f t="shared" si="5"/>
        <v>150</v>
      </c>
      <c r="U36" s="19"/>
      <c r="V36" s="19">
        <f t="shared" si="6"/>
        <v>0</v>
      </c>
      <c r="W36" s="19"/>
      <c r="X36" s="20">
        <f t="shared" si="7"/>
        <v>0</v>
      </c>
      <c r="Y36" s="45">
        <f t="shared" si="8"/>
        <v>938.7</v>
      </c>
      <c r="Z36" s="19"/>
    </row>
    <row r="37" spans="1:26" x14ac:dyDescent="0.25">
      <c r="A37" s="43">
        <v>34</v>
      </c>
      <c r="B37" s="51" t="s">
        <v>83</v>
      </c>
      <c r="C37" s="51" t="s">
        <v>377</v>
      </c>
      <c r="D37" s="43" t="s">
        <v>84</v>
      </c>
      <c r="E37" s="43" t="s">
        <v>85</v>
      </c>
      <c r="F37" s="53" t="s">
        <v>5</v>
      </c>
      <c r="G37" s="53">
        <v>8.4499999999999993</v>
      </c>
      <c r="H37" s="53">
        <f t="shared" si="0"/>
        <v>929.49999999999989</v>
      </c>
      <c r="I37" s="54" t="s">
        <v>5</v>
      </c>
      <c r="J37" s="55" t="str">
        <f t="shared" si="1"/>
        <v>ΟΚ</v>
      </c>
      <c r="K37" s="55"/>
      <c r="L37" s="55"/>
      <c r="M37" s="43"/>
      <c r="N37" s="43">
        <f t="shared" si="2"/>
        <v>0</v>
      </c>
      <c r="O37" s="43"/>
      <c r="P37" s="43">
        <f t="shared" si="3"/>
        <v>0</v>
      </c>
      <c r="Q37" s="43"/>
      <c r="R37" s="43">
        <f t="shared" si="4"/>
        <v>0</v>
      </c>
      <c r="S37" s="43"/>
      <c r="T37" s="43">
        <f t="shared" si="5"/>
        <v>0</v>
      </c>
      <c r="U37" s="43"/>
      <c r="V37" s="43">
        <f t="shared" si="6"/>
        <v>0</v>
      </c>
      <c r="W37" s="43"/>
      <c r="X37" s="56">
        <f t="shared" si="7"/>
        <v>0</v>
      </c>
      <c r="Y37" s="57">
        <f t="shared" si="8"/>
        <v>929.49999999999989</v>
      </c>
      <c r="Z37" s="43"/>
    </row>
    <row r="38" spans="1:26" x14ac:dyDescent="0.25">
      <c r="A38" s="43">
        <v>35</v>
      </c>
      <c r="B38" s="44" t="s">
        <v>49</v>
      </c>
      <c r="C38" s="44" t="s">
        <v>364</v>
      </c>
      <c r="D38" s="19" t="s">
        <v>50</v>
      </c>
      <c r="E38" s="19" t="s">
        <v>40</v>
      </c>
      <c r="F38" s="15" t="s">
        <v>5</v>
      </c>
      <c r="G38" s="15">
        <v>8.08</v>
      </c>
      <c r="H38" s="15">
        <f t="shared" si="0"/>
        <v>888.8</v>
      </c>
      <c r="I38" s="16" t="s">
        <v>5</v>
      </c>
      <c r="J38" s="17" t="str">
        <f t="shared" si="1"/>
        <v>ΟΚ</v>
      </c>
      <c r="K38" s="17"/>
      <c r="L38" s="17"/>
      <c r="M38" s="19"/>
      <c r="N38" s="19">
        <f t="shared" si="2"/>
        <v>0</v>
      </c>
      <c r="O38" s="19"/>
      <c r="P38" s="19">
        <f t="shared" si="3"/>
        <v>0</v>
      </c>
      <c r="Q38" s="19" t="s">
        <v>3</v>
      </c>
      <c r="R38" s="19">
        <f t="shared" si="4"/>
        <v>30</v>
      </c>
      <c r="S38" s="19"/>
      <c r="T38" s="19">
        <f t="shared" si="5"/>
        <v>0</v>
      </c>
      <c r="U38" s="19"/>
      <c r="V38" s="19">
        <f t="shared" si="6"/>
        <v>0</v>
      </c>
      <c r="W38" s="19"/>
      <c r="X38" s="20">
        <f t="shared" si="7"/>
        <v>0</v>
      </c>
      <c r="Y38" s="45">
        <f t="shared" si="8"/>
        <v>918.8</v>
      </c>
      <c r="Z38" s="19"/>
    </row>
    <row r="39" spans="1:26" x14ac:dyDescent="0.25">
      <c r="A39" s="43">
        <v>36</v>
      </c>
      <c r="B39" s="44" t="s">
        <v>80</v>
      </c>
      <c r="C39" s="44" t="s">
        <v>169</v>
      </c>
      <c r="D39" s="19" t="s">
        <v>81</v>
      </c>
      <c r="E39" s="19" t="s">
        <v>82</v>
      </c>
      <c r="F39" s="15" t="s">
        <v>5</v>
      </c>
      <c r="G39" s="15">
        <v>8.27</v>
      </c>
      <c r="H39" s="15">
        <f t="shared" si="0"/>
        <v>909.69999999999993</v>
      </c>
      <c r="I39" s="16" t="s">
        <v>5</v>
      </c>
      <c r="J39" s="17" t="str">
        <f t="shared" si="1"/>
        <v>ΟΚ</v>
      </c>
      <c r="K39" s="17"/>
      <c r="L39" s="17"/>
      <c r="M39" s="19"/>
      <c r="N39" s="19">
        <f t="shared" si="2"/>
        <v>0</v>
      </c>
      <c r="O39" s="19"/>
      <c r="P39" s="19">
        <f t="shared" si="3"/>
        <v>0</v>
      </c>
      <c r="Q39" s="19"/>
      <c r="R39" s="19">
        <f t="shared" si="4"/>
        <v>0</v>
      </c>
      <c r="S39" s="19"/>
      <c r="T39" s="19">
        <f t="shared" si="5"/>
        <v>0</v>
      </c>
      <c r="U39" s="19"/>
      <c r="V39" s="19">
        <f t="shared" si="6"/>
        <v>0</v>
      </c>
      <c r="W39" s="19"/>
      <c r="X39" s="20">
        <f t="shared" si="7"/>
        <v>0</v>
      </c>
      <c r="Y39" s="45">
        <f t="shared" si="8"/>
        <v>909.69999999999993</v>
      </c>
      <c r="Z39" s="52"/>
    </row>
    <row r="40" spans="1:26" x14ac:dyDescent="0.25">
      <c r="A40" s="43">
        <v>37</v>
      </c>
      <c r="B40" s="44" t="s">
        <v>79</v>
      </c>
      <c r="C40" s="44" t="s">
        <v>375</v>
      </c>
      <c r="D40" s="19" t="s">
        <v>376</v>
      </c>
      <c r="E40" s="19" t="s">
        <v>34</v>
      </c>
      <c r="F40" s="15" t="s">
        <v>5</v>
      </c>
      <c r="G40" s="15">
        <v>7.54</v>
      </c>
      <c r="H40" s="15">
        <f t="shared" si="0"/>
        <v>829.4</v>
      </c>
      <c r="I40" s="16" t="s">
        <v>5</v>
      </c>
      <c r="J40" s="17" t="str">
        <f t="shared" si="1"/>
        <v>ΟΚ</v>
      </c>
      <c r="K40" s="17"/>
      <c r="L40" s="17"/>
      <c r="M40" s="19"/>
      <c r="N40" s="19">
        <f t="shared" si="2"/>
        <v>0</v>
      </c>
      <c r="O40" s="19"/>
      <c r="P40" s="19">
        <f t="shared" si="3"/>
        <v>0</v>
      </c>
      <c r="Q40" s="19" t="s">
        <v>3</v>
      </c>
      <c r="R40" s="19">
        <f t="shared" si="4"/>
        <v>30</v>
      </c>
      <c r="S40" s="19"/>
      <c r="T40" s="19">
        <f t="shared" si="5"/>
        <v>0</v>
      </c>
      <c r="U40" s="19"/>
      <c r="V40" s="19">
        <f t="shared" si="6"/>
        <v>0</v>
      </c>
      <c r="W40" s="19"/>
      <c r="X40" s="20">
        <f t="shared" si="7"/>
        <v>0</v>
      </c>
      <c r="Y40" s="45">
        <f t="shared" si="8"/>
        <v>859.4</v>
      </c>
      <c r="Z40" s="19"/>
    </row>
    <row r="41" spans="1:26" x14ac:dyDescent="0.25">
      <c r="A41" s="43">
        <v>38</v>
      </c>
      <c r="B41" s="44" t="s">
        <v>43</v>
      </c>
      <c r="C41" s="44" t="s">
        <v>363</v>
      </c>
      <c r="D41" s="19" t="s">
        <v>44</v>
      </c>
      <c r="E41" s="19" t="s">
        <v>45</v>
      </c>
      <c r="F41" s="15" t="s">
        <v>5</v>
      </c>
      <c r="G41" s="15">
        <v>7.5</v>
      </c>
      <c r="H41" s="15">
        <f t="shared" si="0"/>
        <v>825</v>
      </c>
      <c r="I41" s="16" t="s">
        <v>5</v>
      </c>
      <c r="J41" s="17" t="str">
        <f t="shared" si="1"/>
        <v>ΟΚ</v>
      </c>
      <c r="K41" s="17"/>
      <c r="L41" s="17"/>
      <c r="M41" s="19"/>
      <c r="N41" s="19">
        <f t="shared" si="2"/>
        <v>0</v>
      </c>
      <c r="O41" s="19"/>
      <c r="P41" s="19">
        <f t="shared" si="3"/>
        <v>0</v>
      </c>
      <c r="Q41" s="19" t="s">
        <v>3</v>
      </c>
      <c r="R41" s="19">
        <f t="shared" si="4"/>
        <v>30</v>
      </c>
      <c r="S41" s="19"/>
      <c r="T41" s="19">
        <f t="shared" si="5"/>
        <v>0</v>
      </c>
      <c r="U41" s="19"/>
      <c r="V41" s="19">
        <f t="shared" si="6"/>
        <v>0</v>
      </c>
      <c r="W41" s="19"/>
      <c r="X41" s="20">
        <f t="shared" si="7"/>
        <v>0</v>
      </c>
      <c r="Y41" s="45">
        <f t="shared" si="8"/>
        <v>855</v>
      </c>
      <c r="Z41" s="19"/>
    </row>
    <row r="42" spans="1:26" x14ac:dyDescent="0.25">
      <c r="A42" s="43">
        <v>39</v>
      </c>
      <c r="B42" s="44" t="s">
        <v>124</v>
      </c>
      <c r="C42" s="44" t="s">
        <v>164</v>
      </c>
      <c r="D42" s="19" t="s">
        <v>125</v>
      </c>
      <c r="E42" s="19" t="s">
        <v>126</v>
      </c>
      <c r="F42" s="15" t="s">
        <v>5</v>
      </c>
      <c r="G42" s="15">
        <v>7.64</v>
      </c>
      <c r="H42" s="15">
        <f t="shared" si="0"/>
        <v>840.4</v>
      </c>
      <c r="I42" s="16" t="s">
        <v>5</v>
      </c>
      <c r="J42" s="17" t="str">
        <f t="shared" si="1"/>
        <v>ΟΚ</v>
      </c>
      <c r="K42" s="17"/>
      <c r="L42" s="17"/>
      <c r="M42" s="19"/>
      <c r="N42" s="19">
        <f t="shared" si="2"/>
        <v>0</v>
      </c>
      <c r="O42" s="19"/>
      <c r="P42" s="19">
        <f t="shared" si="3"/>
        <v>0</v>
      </c>
      <c r="Q42" s="19"/>
      <c r="R42" s="19">
        <f t="shared" si="4"/>
        <v>0</v>
      </c>
      <c r="S42" s="19"/>
      <c r="T42" s="19">
        <f t="shared" si="5"/>
        <v>0</v>
      </c>
      <c r="U42" s="19"/>
      <c r="V42" s="19">
        <f t="shared" si="6"/>
        <v>0</v>
      </c>
      <c r="W42" s="19"/>
      <c r="X42" s="20">
        <f t="shared" si="7"/>
        <v>0</v>
      </c>
      <c r="Y42" s="45">
        <f t="shared" si="8"/>
        <v>840.4</v>
      </c>
      <c r="Z42" s="52"/>
    </row>
    <row r="43" spans="1:26" x14ac:dyDescent="0.25">
      <c r="A43" s="43">
        <v>40</v>
      </c>
      <c r="B43" s="51" t="s">
        <v>158</v>
      </c>
      <c r="C43" s="51" t="s">
        <v>162</v>
      </c>
      <c r="D43" s="43" t="s">
        <v>160</v>
      </c>
      <c r="E43" s="43" t="s">
        <v>159</v>
      </c>
      <c r="F43" s="15" t="s">
        <v>5</v>
      </c>
      <c r="G43" s="53">
        <v>7.59</v>
      </c>
      <c r="H43" s="53">
        <f t="shared" si="0"/>
        <v>834.9</v>
      </c>
      <c r="I43" s="16" t="s">
        <v>5</v>
      </c>
      <c r="J43" s="55" t="str">
        <f t="shared" si="1"/>
        <v>ΟΚ</v>
      </c>
      <c r="K43" s="55"/>
      <c r="L43" s="55"/>
      <c r="M43" s="43"/>
      <c r="N43" s="43">
        <f t="shared" si="2"/>
        <v>0</v>
      </c>
      <c r="O43" s="43"/>
      <c r="P43" s="43">
        <f t="shared" si="3"/>
        <v>0</v>
      </c>
      <c r="Q43" s="43"/>
      <c r="R43" s="43">
        <f t="shared" si="4"/>
        <v>0</v>
      </c>
      <c r="S43" s="43"/>
      <c r="T43" s="19">
        <f t="shared" si="5"/>
        <v>0</v>
      </c>
      <c r="U43" s="43"/>
      <c r="V43" s="43">
        <f t="shared" si="6"/>
        <v>0</v>
      </c>
      <c r="W43" s="43"/>
      <c r="X43" s="56">
        <f t="shared" si="7"/>
        <v>0</v>
      </c>
      <c r="Y43" s="57">
        <f t="shared" si="8"/>
        <v>834.9</v>
      </c>
      <c r="Z43" s="52"/>
    </row>
    <row r="44" spans="1:26" x14ac:dyDescent="0.25">
      <c r="A44" s="43">
        <v>41</v>
      </c>
      <c r="B44" s="51" t="s">
        <v>28</v>
      </c>
      <c r="C44" s="51" t="s">
        <v>361</v>
      </c>
      <c r="D44" s="43" t="s">
        <v>29</v>
      </c>
      <c r="E44" s="43" t="s">
        <v>30</v>
      </c>
      <c r="F44" s="53" t="s">
        <v>5</v>
      </c>
      <c r="G44" s="53">
        <v>7.5</v>
      </c>
      <c r="H44" s="53">
        <f t="shared" si="0"/>
        <v>825</v>
      </c>
      <c r="I44" s="54" t="s">
        <v>5</v>
      </c>
      <c r="J44" s="55" t="str">
        <f t="shared" si="1"/>
        <v>ΟΚ</v>
      </c>
      <c r="K44" s="55"/>
      <c r="L44" s="55"/>
      <c r="M44" s="43"/>
      <c r="N44" s="43">
        <f t="shared" si="2"/>
        <v>0</v>
      </c>
      <c r="O44" s="43"/>
      <c r="P44" s="43">
        <f t="shared" si="3"/>
        <v>0</v>
      </c>
      <c r="Q44" s="43"/>
      <c r="R44" s="43">
        <f t="shared" si="4"/>
        <v>0</v>
      </c>
      <c r="S44" s="43"/>
      <c r="T44" s="43">
        <f t="shared" si="5"/>
        <v>0</v>
      </c>
      <c r="U44" s="43"/>
      <c r="V44" s="43">
        <f t="shared" si="6"/>
        <v>0</v>
      </c>
      <c r="W44" s="43"/>
      <c r="X44" s="56">
        <f t="shared" si="7"/>
        <v>0</v>
      </c>
      <c r="Y44" s="57">
        <f t="shared" si="8"/>
        <v>825</v>
      </c>
      <c r="Z44" s="43"/>
    </row>
    <row r="45" spans="1:26" x14ac:dyDescent="0.25">
      <c r="A45" s="43">
        <v>42</v>
      </c>
      <c r="B45" s="44" t="s">
        <v>152</v>
      </c>
      <c r="C45" s="44" t="s">
        <v>400</v>
      </c>
      <c r="D45" s="19" t="s">
        <v>153</v>
      </c>
      <c r="E45" s="19" t="s">
        <v>154</v>
      </c>
      <c r="F45" s="15" t="s">
        <v>5</v>
      </c>
      <c r="G45" s="15">
        <v>6.25</v>
      </c>
      <c r="H45" s="15">
        <f t="shared" si="0"/>
        <v>687.5</v>
      </c>
      <c r="I45" s="16" t="s">
        <v>5</v>
      </c>
      <c r="J45" s="17" t="str">
        <f t="shared" si="1"/>
        <v>ΟΚ</v>
      </c>
      <c r="K45" s="17"/>
      <c r="L45" s="17"/>
      <c r="M45" s="19" t="s">
        <v>6</v>
      </c>
      <c r="N45" s="19">
        <f t="shared" si="2"/>
        <v>50</v>
      </c>
      <c r="O45" s="19"/>
      <c r="P45" s="19">
        <f t="shared" si="3"/>
        <v>0</v>
      </c>
      <c r="Q45" s="19" t="s">
        <v>3</v>
      </c>
      <c r="R45" s="19">
        <f t="shared" si="4"/>
        <v>30</v>
      </c>
      <c r="S45" s="19"/>
      <c r="T45" s="19">
        <f t="shared" si="5"/>
        <v>0</v>
      </c>
      <c r="U45" s="19"/>
      <c r="V45" s="19">
        <f t="shared" si="6"/>
        <v>0</v>
      </c>
      <c r="W45" s="19"/>
      <c r="X45" s="20">
        <f t="shared" si="7"/>
        <v>0</v>
      </c>
      <c r="Y45" s="45">
        <f t="shared" si="8"/>
        <v>767.5</v>
      </c>
      <c r="Z45" s="19"/>
    </row>
    <row r="46" spans="1:26" s="4" customFormat="1" x14ac:dyDescent="0.25">
      <c r="A46" s="43">
        <v>43</v>
      </c>
      <c r="B46" s="44" t="s">
        <v>46</v>
      </c>
      <c r="C46" s="44" t="s">
        <v>394</v>
      </c>
      <c r="D46" s="19" t="s">
        <v>47</v>
      </c>
      <c r="E46" s="19" t="s">
        <v>48</v>
      </c>
      <c r="F46" s="15" t="s">
        <v>5</v>
      </c>
      <c r="G46" s="15">
        <v>5.5</v>
      </c>
      <c r="H46" s="15">
        <f t="shared" si="0"/>
        <v>605</v>
      </c>
      <c r="I46" s="16" t="s">
        <v>5</v>
      </c>
      <c r="J46" s="17" t="str">
        <f t="shared" si="1"/>
        <v>ΟΚ</v>
      </c>
      <c r="K46" s="17"/>
      <c r="L46" s="17"/>
      <c r="M46" s="19"/>
      <c r="N46" s="19">
        <f t="shared" si="2"/>
        <v>0</v>
      </c>
      <c r="O46" s="19"/>
      <c r="P46" s="19">
        <f t="shared" si="3"/>
        <v>0</v>
      </c>
      <c r="Q46" s="19"/>
      <c r="R46" s="19">
        <f t="shared" si="4"/>
        <v>0</v>
      </c>
      <c r="S46" s="19" t="s">
        <v>5</v>
      </c>
      <c r="T46" s="19">
        <f t="shared" si="5"/>
        <v>150</v>
      </c>
      <c r="U46" s="19"/>
      <c r="V46" s="19">
        <f t="shared" si="6"/>
        <v>0</v>
      </c>
      <c r="W46" s="19"/>
      <c r="X46" s="20">
        <f t="shared" si="7"/>
        <v>0</v>
      </c>
      <c r="Y46" s="45">
        <f t="shared" si="8"/>
        <v>755</v>
      </c>
      <c r="Z46" s="19"/>
    </row>
    <row r="47" spans="1:26" x14ac:dyDescent="0.25">
      <c r="A47" s="43">
        <v>44</v>
      </c>
      <c r="B47" s="44" t="s">
        <v>51</v>
      </c>
      <c r="C47" s="44" t="s">
        <v>365</v>
      </c>
      <c r="D47" s="19" t="s">
        <v>52</v>
      </c>
      <c r="E47" s="19" t="s">
        <v>53</v>
      </c>
      <c r="F47" s="15" t="s">
        <v>5</v>
      </c>
      <c r="G47" s="15">
        <v>6</v>
      </c>
      <c r="H47" s="15">
        <f t="shared" si="0"/>
        <v>660</v>
      </c>
      <c r="I47" s="16" t="s">
        <v>5</v>
      </c>
      <c r="J47" s="17" t="str">
        <f t="shared" si="1"/>
        <v>ΟΚ</v>
      </c>
      <c r="K47" s="17"/>
      <c r="L47" s="17"/>
      <c r="M47" s="19"/>
      <c r="N47" s="19">
        <f t="shared" si="2"/>
        <v>0</v>
      </c>
      <c r="O47" s="19"/>
      <c r="P47" s="19">
        <f t="shared" si="3"/>
        <v>0</v>
      </c>
      <c r="Q47" s="19"/>
      <c r="R47" s="19">
        <f t="shared" si="4"/>
        <v>0</v>
      </c>
      <c r="S47" s="19"/>
      <c r="T47" s="19">
        <f t="shared" si="5"/>
        <v>0</v>
      </c>
      <c r="U47" s="19"/>
      <c r="V47" s="19">
        <f t="shared" si="6"/>
        <v>0</v>
      </c>
      <c r="W47" s="19"/>
      <c r="X47" s="20">
        <f t="shared" si="7"/>
        <v>0</v>
      </c>
      <c r="Y47" s="45">
        <f t="shared" si="8"/>
        <v>660</v>
      </c>
      <c r="Z47" s="19"/>
    </row>
    <row r="48" spans="1:26" x14ac:dyDescent="0.25">
      <c r="A48" s="43">
        <v>45</v>
      </c>
      <c r="B48" s="44" t="s">
        <v>146</v>
      </c>
      <c r="C48" s="44" t="s">
        <v>398</v>
      </c>
      <c r="D48" s="19" t="s">
        <v>147</v>
      </c>
      <c r="E48" s="19" t="s">
        <v>27</v>
      </c>
      <c r="F48" s="15" t="s">
        <v>5</v>
      </c>
      <c r="G48" s="15">
        <v>5.5</v>
      </c>
      <c r="H48" s="15">
        <f t="shared" si="0"/>
        <v>605</v>
      </c>
      <c r="I48" s="16" t="s">
        <v>5</v>
      </c>
      <c r="J48" s="17" t="str">
        <f t="shared" si="1"/>
        <v>ΟΚ</v>
      </c>
      <c r="K48" s="17"/>
      <c r="L48" s="17"/>
      <c r="M48" s="19"/>
      <c r="N48" s="19">
        <f t="shared" si="2"/>
        <v>0</v>
      </c>
      <c r="O48" s="19"/>
      <c r="P48" s="19">
        <f t="shared" si="3"/>
        <v>0</v>
      </c>
      <c r="Q48" s="19" t="s">
        <v>3</v>
      </c>
      <c r="R48" s="19">
        <f t="shared" si="4"/>
        <v>30</v>
      </c>
      <c r="S48" s="19"/>
      <c r="T48" s="19">
        <f t="shared" si="5"/>
        <v>0</v>
      </c>
      <c r="U48" s="19"/>
      <c r="V48" s="19">
        <f t="shared" si="6"/>
        <v>0</v>
      </c>
      <c r="W48" s="19"/>
      <c r="X48" s="20">
        <f t="shared" si="7"/>
        <v>0</v>
      </c>
      <c r="Y48" s="45">
        <f t="shared" si="8"/>
        <v>635</v>
      </c>
      <c r="Z48" s="19"/>
    </row>
    <row r="49" spans="1:26" x14ac:dyDescent="0.25">
      <c r="A49" s="43">
        <v>46</v>
      </c>
      <c r="B49" s="44" t="s">
        <v>129</v>
      </c>
      <c r="C49" s="44" t="s">
        <v>393</v>
      </c>
      <c r="D49" s="19" t="s">
        <v>130</v>
      </c>
      <c r="E49" s="19" t="s">
        <v>131</v>
      </c>
      <c r="F49" s="15" t="s">
        <v>5</v>
      </c>
      <c r="G49" s="15">
        <v>5.45</v>
      </c>
      <c r="H49" s="15">
        <f t="shared" si="0"/>
        <v>599.5</v>
      </c>
      <c r="I49" s="16" t="s">
        <v>5</v>
      </c>
      <c r="J49" s="17" t="str">
        <f t="shared" si="1"/>
        <v>ΟΚ</v>
      </c>
      <c r="K49" s="17"/>
      <c r="L49" s="17"/>
      <c r="M49" s="19"/>
      <c r="N49" s="19">
        <f t="shared" si="2"/>
        <v>0</v>
      </c>
      <c r="O49" s="19"/>
      <c r="P49" s="19">
        <f t="shared" si="3"/>
        <v>0</v>
      </c>
      <c r="Q49" s="19" t="s">
        <v>3</v>
      </c>
      <c r="R49" s="19">
        <f t="shared" si="4"/>
        <v>30</v>
      </c>
      <c r="S49" s="19"/>
      <c r="T49" s="19">
        <f t="shared" si="5"/>
        <v>0</v>
      </c>
      <c r="U49" s="19"/>
      <c r="V49" s="19">
        <f t="shared" si="6"/>
        <v>0</v>
      </c>
      <c r="W49" s="19"/>
      <c r="X49" s="20">
        <f t="shared" si="7"/>
        <v>0</v>
      </c>
      <c r="Y49" s="45">
        <f t="shared" si="8"/>
        <v>629.5</v>
      </c>
      <c r="Z49" s="19"/>
    </row>
    <row r="50" spans="1:26" x14ac:dyDescent="0.25">
      <c r="A50" s="5"/>
      <c r="B50" s="6"/>
      <c r="C50" s="6"/>
      <c r="D50" s="7"/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9"/>
    </row>
  </sheetData>
  <sheetProtection password="EB34" sheet="1" objects="1" scenarios="1"/>
  <sortState ref="A12:Z49">
    <sortCondition descending="1" ref="Y12:Y49"/>
  </sortState>
  <mergeCells count="5">
    <mergeCell ref="A1:E1"/>
    <mergeCell ref="A2:E2"/>
    <mergeCell ref="F2:I2"/>
    <mergeCell ref="M2:X2"/>
    <mergeCell ref="Y2:Y3"/>
  </mergeCells>
  <dataValidations count="6">
    <dataValidation type="decimal" allowBlank="1" showInputMessage="1" showErrorMessage="1" sqref="G4:G50" xr:uid="{00000000-0002-0000-0200-000000000000}">
      <formula1>5</formula1>
      <formula2>10</formula2>
    </dataValidation>
    <dataValidation type="list" allowBlank="1" showInputMessage="1" showErrorMessage="1" sqref="Q4:Q50 M4:M50 O4:O50" xr:uid="{00000000-0002-0000-0200-000001000000}">
      <formula1>$AJ$12:$AJ$13</formula1>
    </dataValidation>
    <dataValidation type="whole" allowBlank="1" showInputMessage="1" showErrorMessage="1" errorTitle="ΠΡΟΣΟΧΗ!" error="ΑΠΟ 1 ΕΩΣ 24 ΜΗΝΕΣ" sqref="U4:U50" xr:uid="{00000000-0002-0000-0200-000002000000}">
      <formula1>1</formula1>
      <formula2>24</formula2>
    </dataValidation>
    <dataValidation type="whole" allowBlank="1" showInputMessage="1" showErrorMessage="1" errorTitle="ΠΡΟΣΟΧΗ!" error="ΑΠΟ 1 ΕΩΣ 84 ΜΗΝΕΣ" sqref="W4:W50" xr:uid="{00000000-0002-0000-0200-000003000000}">
      <formula1>1</formula1>
      <formula2>84</formula2>
    </dataValidation>
    <dataValidation type="list" allowBlank="1" showInputMessage="1" showErrorMessage="1" sqref="L50 L38:L41 L43:L48 L9:L23 L4:L7 L32:L35 L26:L30" xr:uid="{00000000-0002-0000-0200-000004000000}">
      <formula1>$AG$12:$AG$12</formula1>
    </dataValidation>
    <dataValidation type="list" allowBlank="1" showInputMessage="1" showErrorMessage="1" sqref="L49 L42 K4:K50 I4:I50 L31 L36:L37 L24:L25 S4:S50 L8 F4:F50" xr:uid="{00000000-0002-0000-0200-000005000000}">
      <formula1>$AI$12:$AI$12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9"/>
  <sheetViews>
    <sheetView workbookViewId="0">
      <selection activeCell="C26" sqref="A1:XFD1048576"/>
    </sheetView>
  </sheetViews>
  <sheetFormatPr defaultRowHeight="15" x14ac:dyDescent="0.25"/>
  <cols>
    <col min="1" max="1" width="9.140625" style="40"/>
    <col min="2" max="2" width="16" style="40" customWidth="1"/>
    <col min="3" max="3" width="9.140625" style="40"/>
    <col min="4" max="4" width="14.7109375" style="40" customWidth="1"/>
    <col min="5" max="5" width="19.85546875" style="40" customWidth="1"/>
    <col min="6" max="10" width="9.140625" style="40"/>
    <col min="11" max="11" width="14.7109375" style="40" customWidth="1"/>
    <col min="12" max="16" width="9.140625" style="40"/>
    <col min="17" max="17" width="14" style="40" customWidth="1"/>
    <col min="18" max="24" width="9.140625" style="40"/>
    <col min="25" max="25" width="13.5703125" style="40" customWidth="1"/>
    <col min="26" max="16384" width="9.140625" style="40"/>
  </cols>
  <sheetData>
    <row r="1" spans="1:36" s="21" customFormat="1" ht="57.75" customHeight="1" x14ac:dyDescent="0.3">
      <c r="A1" s="13" t="s">
        <v>445</v>
      </c>
      <c r="B1" s="58"/>
      <c r="C1" s="58"/>
      <c r="D1" s="58"/>
      <c r="E1" s="58"/>
      <c r="F1" s="15"/>
      <c r="G1" s="15"/>
      <c r="H1" s="15"/>
      <c r="I1" s="16"/>
      <c r="J1" s="17"/>
      <c r="K1" s="17"/>
      <c r="L1" s="18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0"/>
      <c r="Y1" s="15"/>
      <c r="Z1" s="19"/>
    </row>
    <row r="2" spans="1:36" s="28" customFormat="1" ht="15.75" customHeight="1" x14ac:dyDescent="0.25">
      <c r="A2" s="22" t="s">
        <v>7</v>
      </c>
      <c r="B2" s="23"/>
      <c r="C2" s="23"/>
      <c r="D2" s="23"/>
      <c r="E2" s="23"/>
      <c r="F2" s="23" t="s">
        <v>0</v>
      </c>
      <c r="G2" s="23"/>
      <c r="H2" s="23"/>
      <c r="I2" s="24"/>
      <c r="J2" s="25"/>
      <c r="K2" s="25"/>
      <c r="L2" s="25"/>
      <c r="M2" s="59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60" t="s">
        <v>10</v>
      </c>
      <c r="Z2" s="27"/>
    </row>
    <row r="3" spans="1:36" s="39" customFormat="1" ht="94.5" customHeight="1" x14ac:dyDescent="0.25">
      <c r="A3" s="29" t="s">
        <v>1</v>
      </c>
      <c r="B3" s="29" t="s">
        <v>24</v>
      </c>
      <c r="C3" s="30" t="s">
        <v>161</v>
      </c>
      <c r="D3" s="30" t="s">
        <v>8</v>
      </c>
      <c r="E3" s="30" t="s">
        <v>9</v>
      </c>
      <c r="F3" s="31" t="s">
        <v>15</v>
      </c>
      <c r="G3" s="31" t="s">
        <v>11</v>
      </c>
      <c r="H3" s="31" t="s">
        <v>4</v>
      </c>
      <c r="I3" s="32" t="s">
        <v>16</v>
      </c>
      <c r="J3" s="33"/>
      <c r="K3" s="34" t="s">
        <v>12</v>
      </c>
      <c r="L3" s="35" t="s">
        <v>14</v>
      </c>
      <c r="M3" s="29" t="s">
        <v>17</v>
      </c>
      <c r="N3" s="29" t="s">
        <v>4</v>
      </c>
      <c r="O3" s="29" t="s">
        <v>18</v>
      </c>
      <c r="P3" s="29" t="s">
        <v>4</v>
      </c>
      <c r="Q3" s="29" t="s">
        <v>19</v>
      </c>
      <c r="R3" s="30" t="s">
        <v>4</v>
      </c>
      <c r="S3" s="29" t="s">
        <v>20</v>
      </c>
      <c r="T3" s="29" t="s">
        <v>4</v>
      </c>
      <c r="U3" s="29" t="s">
        <v>21</v>
      </c>
      <c r="V3" s="29" t="s">
        <v>4</v>
      </c>
      <c r="W3" s="29"/>
      <c r="X3" s="36" t="s">
        <v>4</v>
      </c>
      <c r="Y3" s="61"/>
      <c r="Z3" s="38" t="s">
        <v>157</v>
      </c>
    </row>
    <row r="4" spans="1:36" s="21" customFormat="1" x14ac:dyDescent="0.25">
      <c r="A4" s="43">
        <v>1</v>
      </c>
      <c r="B4" s="44" t="s">
        <v>106</v>
      </c>
      <c r="C4" s="44" t="s">
        <v>383</v>
      </c>
      <c r="D4" s="19" t="s">
        <v>107</v>
      </c>
      <c r="E4" s="19" t="s">
        <v>42</v>
      </c>
      <c r="F4" s="15" t="s">
        <v>5</v>
      </c>
      <c r="G4" s="15">
        <v>8.25</v>
      </c>
      <c r="H4" s="15">
        <f t="shared" ref="H4:H9" si="0">G4*110</f>
        <v>907.5</v>
      </c>
      <c r="I4" s="16" t="s">
        <v>5</v>
      </c>
      <c r="J4" s="17" t="str">
        <f t="shared" ref="J4:J9" si="1">IF(AND(F4="ΝΑΙ",I4="ΝΑΙ"),"ΟΚ","ΑΠΟΡΡΙΠΤΕΤΑΙ")</f>
        <v>ΟΚ</v>
      </c>
      <c r="K4" s="17"/>
      <c r="L4" s="17" t="s">
        <v>5</v>
      </c>
      <c r="M4" s="19" t="s">
        <v>3</v>
      </c>
      <c r="N4" s="19">
        <f t="shared" ref="N4:N9" si="2">IF(M4="ΑΡΙΣΤΗ",70,IF(M4="ΠΟΛΥ ΚΑΛΗ",50,IF(M4="ΚΑΛΗ",30,)))</f>
        <v>30</v>
      </c>
      <c r="O4" s="19"/>
      <c r="P4" s="19">
        <f t="shared" ref="P4:P9" si="3">IF(O4="ΑΡΙΣΤΗ",70,IF(O4="ΠΟΛΥ ΚΑΛΗ",50,IF(O4="ΚΑΛΗ",30,)))</f>
        <v>0</v>
      </c>
      <c r="Q4" s="19"/>
      <c r="R4" s="19">
        <f t="shared" ref="R4:R9" si="4">IF(Q4="ΑΡΙΣΤΗ",70,IF(Q4="ΠΟΛΥ ΚΑΛΗ",50,IF(Q4="ΚΑΛΗ",30,)))</f>
        <v>0</v>
      </c>
      <c r="S4" s="19" t="s">
        <v>5</v>
      </c>
      <c r="T4" s="19">
        <f t="shared" ref="T4:T9" si="5">IF(S4="ΝΑΙ",150,0)</f>
        <v>150</v>
      </c>
      <c r="U4" s="19">
        <v>24</v>
      </c>
      <c r="V4" s="19">
        <f t="shared" ref="V4:V9" si="6">U4*17</f>
        <v>408</v>
      </c>
      <c r="W4" s="19"/>
      <c r="X4" s="20">
        <f t="shared" ref="X4:X9" si="7">W4*7</f>
        <v>0</v>
      </c>
      <c r="Y4" s="45">
        <f t="shared" ref="Y4:Y9" si="8">H4+T4+N4+P4+R4+V4+X4</f>
        <v>1495.5</v>
      </c>
      <c r="Z4" s="19"/>
      <c r="AI4" s="21" t="s">
        <v>13</v>
      </c>
      <c r="AJ4" s="21" t="s">
        <v>6</v>
      </c>
    </row>
    <row r="5" spans="1:36" s="21" customFormat="1" x14ac:dyDescent="0.25">
      <c r="A5" s="43">
        <v>2</v>
      </c>
      <c r="B5" s="44" t="s">
        <v>135</v>
      </c>
      <c r="C5" s="44" t="s">
        <v>396</v>
      </c>
      <c r="D5" s="19" t="s">
        <v>136</v>
      </c>
      <c r="E5" s="19" t="s">
        <v>137</v>
      </c>
      <c r="F5" s="15" t="s">
        <v>5</v>
      </c>
      <c r="G5" s="15">
        <v>8.65</v>
      </c>
      <c r="H5" s="15">
        <f t="shared" si="0"/>
        <v>951.5</v>
      </c>
      <c r="I5" s="16" t="s">
        <v>5</v>
      </c>
      <c r="J5" s="17" t="str">
        <f t="shared" si="1"/>
        <v>ΟΚ</v>
      </c>
      <c r="K5" s="17"/>
      <c r="L5" s="17" t="s">
        <v>5</v>
      </c>
      <c r="M5" s="19"/>
      <c r="N5" s="19">
        <f t="shared" si="2"/>
        <v>0</v>
      </c>
      <c r="O5" s="19"/>
      <c r="P5" s="19">
        <f t="shared" si="3"/>
        <v>0</v>
      </c>
      <c r="Q5" s="19" t="s">
        <v>2</v>
      </c>
      <c r="R5" s="19">
        <f t="shared" si="4"/>
        <v>70</v>
      </c>
      <c r="S5" s="19" t="s">
        <v>5</v>
      </c>
      <c r="T5" s="19">
        <f t="shared" si="5"/>
        <v>150</v>
      </c>
      <c r="U5" s="19"/>
      <c r="V5" s="19">
        <f t="shared" si="6"/>
        <v>0</v>
      </c>
      <c r="W5" s="19"/>
      <c r="X5" s="20">
        <f t="shared" si="7"/>
        <v>0</v>
      </c>
      <c r="Y5" s="45">
        <f t="shared" si="8"/>
        <v>1171.5</v>
      </c>
      <c r="Z5" s="19"/>
    </row>
    <row r="6" spans="1:36" s="21" customFormat="1" x14ac:dyDescent="0.25">
      <c r="A6" s="43">
        <v>3</v>
      </c>
      <c r="B6" s="44" t="s">
        <v>108</v>
      </c>
      <c r="C6" s="44" t="s">
        <v>165</v>
      </c>
      <c r="D6" s="19" t="s">
        <v>109</v>
      </c>
      <c r="E6" s="19" t="s">
        <v>110</v>
      </c>
      <c r="F6" s="15" t="s">
        <v>5</v>
      </c>
      <c r="G6" s="15">
        <v>9.67</v>
      </c>
      <c r="H6" s="15">
        <f t="shared" si="0"/>
        <v>1063.7</v>
      </c>
      <c r="I6" s="16" t="s">
        <v>5</v>
      </c>
      <c r="J6" s="17" t="str">
        <f t="shared" si="1"/>
        <v>ΟΚ</v>
      </c>
      <c r="K6" s="17"/>
      <c r="L6" s="17" t="s">
        <v>5</v>
      </c>
      <c r="M6" s="19"/>
      <c r="N6" s="19">
        <f t="shared" si="2"/>
        <v>0</v>
      </c>
      <c r="O6" s="19"/>
      <c r="P6" s="19">
        <f t="shared" si="3"/>
        <v>0</v>
      </c>
      <c r="Q6" s="19"/>
      <c r="R6" s="19">
        <f t="shared" si="4"/>
        <v>0</v>
      </c>
      <c r="S6" s="19"/>
      <c r="T6" s="19">
        <f t="shared" si="5"/>
        <v>0</v>
      </c>
      <c r="U6" s="19"/>
      <c r="V6" s="19">
        <f t="shared" si="6"/>
        <v>0</v>
      </c>
      <c r="W6" s="19"/>
      <c r="X6" s="20">
        <f t="shared" si="7"/>
        <v>0</v>
      </c>
      <c r="Y6" s="45">
        <f t="shared" si="8"/>
        <v>1063.7</v>
      </c>
      <c r="Z6" s="52"/>
    </row>
    <row r="7" spans="1:36" s="21" customFormat="1" x14ac:dyDescent="0.25">
      <c r="A7" s="43">
        <v>4</v>
      </c>
      <c r="B7" s="44" t="s">
        <v>155</v>
      </c>
      <c r="C7" s="44" t="s">
        <v>401</v>
      </c>
      <c r="D7" s="19" t="s">
        <v>156</v>
      </c>
      <c r="E7" s="19" t="s">
        <v>42</v>
      </c>
      <c r="F7" s="15" t="s">
        <v>5</v>
      </c>
      <c r="G7" s="15">
        <v>9.32</v>
      </c>
      <c r="H7" s="15">
        <f t="shared" si="0"/>
        <v>1025.2</v>
      </c>
      <c r="I7" s="16" t="s">
        <v>5</v>
      </c>
      <c r="J7" s="17" t="str">
        <f t="shared" si="1"/>
        <v>ΟΚ</v>
      </c>
      <c r="K7" s="17"/>
      <c r="L7" s="17" t="s">
        <v>5</v>
      </c>
      <c r="M7" s="19"/>
      <c r="N7" s="19">
        <f t="shared" si="2"/>
        <v>0</v>
      </c>
      <c r="O7" s="19"/>
      <c r="P7" s="19">
        <f t="shared" si="3"/>
        <v>0</v>
      </c>
      <c r="Q7" s="19" t="s">
        <v>3</v>
      </c>
      <c r="R7" s="19">
        <f t="shared" si="4"/>
        <v>30</v>
      </c>
      <c r="S7" s="19"/>
      <c r="T7" s="19">
        <f t="shared" si="5"/>
        <v>0</v>
      </c>
      <c r="U7" s="19"/>
      <c r="V7" s="19">
        <f t="shared" si="6"/>
        <v>0</v>
      </c>
      <c r="W7" s="19"/>
      <c r="X7" s="20">
        <f t="shared" si="7"/>
        <v>0</v>
      </c>
      <c r="Y7" s="45">
        <f t="shared" si="8"/>
        <v>1055.2</v>
      </c>
      <c r="Z7" s="19"/>
    </row>
    <row r="8" spans="1:36" s="21" customFormat="1" x14ac:dyDescent="0.25">
      <c r="A8" s="43">
        <v>5</v>
      </c>
      <c r="B8" s="44" t="s">
        <v>74</v>
      </c>
      <c r="C8" s="44" t="s">
        <v>374</v>
      </c>
      <c r="D8" s="19" t="s">
        <v>75</v>
      </c>
      <c r="E8" s="19" t="s">
        <v>27</v>
      </c>
      <c r="F8" s="15" t="s">
        <v>5</v>
      </c>
      <c r="G8" s="15">
        <v>7.5</v>
      </c>
      <c r="H8" s="15">
        <f t="shared" si="0"/>
        <v>825</v>
      </c>
      <c r="I8" s="16" t="s">
        <v>5</v>
      </c>
      <c r="J8" s="17" t="str">
        <f t="shared" si="1"/>
        <v>ΟΚ</v>
      </c>
      <c r="K8" s="17"/>
      <c r="L8" s="17" t="s">
        <v>5</v>
      </c>
      <c r="M8" s="19"/>
      <c r="N8" s="19">
        <f t="shared" si="2"/>
        <v>0</v>
      </c>
      <c r="O8" s="19"/>
      <c r="P8" s="19">
        <f t="shared" si="3"/>
        <v>0</v>
      </c>
      <c r="Q8" s="19" t="s">
        <v>3</v>
      </c>
      <c r="R8" s="19">
        <f t="shared" si="4"/>
        <v>30</v>
      </c>
      <c r="S8" s="19" t="s">
        <v>5</v>
      </c>
      <c r="T8" s="19">
        <f t="shared" si="5"/>
        <v>150</v>
      </c>
      <c r="U8" s="19"/>
      <c r="V8" s="19">
        <f t="shared" si="6"/>
        <v>0</v>
      </c>
      <c r="W8" s="19"/>
      <c r="X8" s="20">
        <f t="shared" si="7"/>
        <v>0</v>
      </c>
      <c r="Y8" s="45">
        <f t="shared" si="8"/>
        <v>1005</v>
      </c>
      <c r="Z8" s="19"/>
    </row>
    <row r="9" spans="1:36" s="21" customFormat="1" x14ac:dyDescent="0.25">
      <c r="A9" s="43">
        <v>6</v>
      </c>
      <c r="B9" s="44" t="s">
        <v>93</v>
      </c>
      <c r="C9" s="44" t="s">
        <v>380</v>
      </c>
      <c r="D9" s="19" t="s">
        <v>94</v>
      </c>
      <c r="E9" s="19" t="s">
        <v>68</v>
      </c>
      <c r="F9" s="15" t="s">
        <v>5</v>
      </c>
      <c r="G9" s="15">
        <v>7.95</v>
      </c>
      <c r="H9" s="15">
        <f t="shared" si="0"/>
        <v>874.5</v>
      </c>
      <c r="I9" s="16" t="s">
        <v>5</v>
      </c>
      <c r="J9" s="17" t="str">
        <f t="shared" si="1"/>
        <v>ΟΚ</v>
      </c>
      <c r="K9" s="17"/>
      <c r="L9" s="17" t="s">
        <v>5</v>
      </c>
      <c r="M9" s="19" t="s">
        <v>3</v>
      </c>
      <c r="N9" s="19">
        <f t="shared" si="2"/>
        <v>30</v>
      </c>
      <c r="O9" s="19"/>
      <c r="P9" s="19">
        <f t="shared" si="3"/>
        <v>0</v>
      </c>
      <c r="Q9" s="19" t="s">
        <v>6</v>
      </c>
      <c r="R9" s="19">
        <f t="shared" si="4"/>
        <v>50</v>
      </c>
      <c r="S9" s="19"/>
      <c r="T9" s="19">
        <f t="shared" si="5"/>
        <v>0</v>
      </c>
      <c r="U9" s="19"/>
      <c r="V9" s="19">
        <f t="shared" si="6"/>
        <v>0</v>
      </c>
      <c r="W9" s="19"/>
      <c r="X9" s="20">
        <f t="shared" si="7"/>
        <v>0</v>
      </c>
      <c r="Y9" s="45">
        <f t="shared" si="8"/>
        <v>954.5</v>
      </c>
      <c r="Z9" s="19"/>
    </row>
  </sheetData>
  <sheetProtection password="EB34" sheet="1" objects="1" scenarios="1"/>
  <mergeCells count="5">
    <mergeCell ref="A1:E1"/>
    <mergeCell ref="A2:E2"/>
    <mergeCell ref="F2:I2"/>
    <mergeCell ref="M2:X2"/>
    <mergeCell ref="Y2:Y3"/>
  </mergeCells>
  <dataValidations count="6">
    <dataValidation type="list" allowBlank="1" showInputMessage="1" showErrorMessage="1" sqref="K4:K9 I4:I9 S4:S9 F4:F9 L7" xr:uid="{00000000-0002-0000-0300-000000000000}">
      <formula1>$AI$12:$AI$12</formula1>
    </dataValidation>
    <dataValidation type="list" allowBlank="1" showInputMessage="1" showErrorMessage="1" sqref="L4:L6 L8:L9" xr:uid="{00000000-0002-0000-0300-000001000000}">
      <formula1>$AG$12:$AG$12</formula1>
    </dataValidation>
    <dataValidation type="whole" allowBlank="1" showInputMessage="1" showErrorMessage="1" errorTitle="ΠΡΟΣΟΧΗ!" error="ΑΠΟ 1 ΕΩΣ 84 ΜΗΝΕΣ" sqref="W4:W9" xr:uid="{00000000-0002-0000-0300-000002000000}">
      <formula1>1</formula1>
      <formula2>84</formula2>
    </dataValidation>
    <dataValidation type="whole" allowBlank="1" showInputMessage="1" showErrorMessage="1" errorTitle="ΠΡΟΣΟΧΗ!" error="ΑΠΟ 1 ΕΩΣ 24 ΜΗΝΕΣ" sqref="U4:U9" xr:uid="{00000000-0002-0000-0300-000003000000}">
      <formula1>1</formula1>
      <formula2>24</formula2>
    </dataValidation>
    <dataValidation type="list" allowBlank="1" showInputMessage="1" showErrorMessage="1" sqref="Q4:Q9 M4:M9 O4:O9" xr:uid="{00000000-0002-0000-0300-000004000000}">
      <formula1>$AJ$12:$AJ$13</formula1>
    </dataValidation>
    <dataValidation type="decimal" allowBlank="1" showInputMessage="1" showErrorMessage="1" sqref="G4:G9" xr:uid="{00000000-0002-0000-0300-000005000000}">
      <formula1>5</formula1>
      <formula2>10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0"/>
  <sheetViews>
    <sheetView tabSelected="1" workbookViewId="0">
      <selection activeCell="H14" sqref="A1:XFD1048576"/>
    </sheetView>
  </sheetViews>
  <sheetFormatPr defaultRowHeight="54.75" customHeight="1" x14ac:dyDescent="0.25"/>
  <cols>
    <col min="1" max="1" width="9.140625" style="40"/>
    <col min="2" max="2" width="15.42578125" style="40" bestFit="1" customWidth="1"/>
    <col min="3" max="3" width="13.28515625" style="40" customWidth="1"/>
    <col min="4" max="4" width="20.5703125" style="40" bestFit="1" customWidth="1"/>
    <col min="5" max="5" width="23.7109375" style="40" bestFit="1" customWidth="1"/>
    <col min="6" max="6" width="33.85546875" style="40" customWidth="1"/>
    <col min="7" max="27" width="16.42578125" style="40" customWidth="1"/>
    <col min="28" max="16384" width="9.140625" style="40"/>
  </cols>
  <sheetData>
    <row r="1" spans="1:6" s="21" customFormat="1" ht="54.75" customHeight="1" x14ac:dyDescent="0.3">
      <c r="A1" s="62" t="s">
        <v>446</v>
      </c>
      <c r="B1" s="63"/>
      <c r="C1" s="63"/>
      <c r="D1" s="63"/>
      <c r="E1" s="63"/>
      <c r="F1" s="63"/>
    </row>
    <row r="2" spans="1:6" s="28" customFormat="1" ht="33" customHeight="1" x14ac:dyDescent="0.25">
      <c r="A2" s="64" t="s">
        <v>7</v>
      </c>
      <c r="B2" s="64"/>
      <c r="C2" s="64"/>
      <c r="D2" s="64"/>
      <c r="E2" s="64"/>
      <c r="F2" s="65"/>
    </row>
    <row r="3" spans="1:6" s="39" customFormat="1" ht="48" customHeight="1" x14ac:dyDescent="0.25">
      <c r="A3" s="38" t="s">
        <v>1</v>
      </c>
      <c r="B3" s="38" t="s">
        <v>24</v>
      </c>
      <c r="C3" s="38" t="s">
        <v>161</v>
      </c>
      <c r="D3" s="38" t="s">
        <v>8</v>
      </c>
      <c r="E3" s="38" t="s">
        <v>9</v>
      </c>
      <c r="F3" s="38" t="s">
        <v>170</v>
      </c>
    </row>
    <row r="4" spans="1:6" s="66" customFormat="1" ht="36.75" customHeight="1" x14ac:dyDescent="0.25">
      <c r="A4" s="43">
        <v>1</v>
      </c>
      <c r="B4" s="51" t="s">
        <v>171</v>
      </c>
      <c r="C4" s="51" t="s">
        <v>172</v>
      </c>
      <c r="D4" s="43" t="s">
        <v>173</v>
      </c>
      <c r="E4" s="43" t="s">
        <v>174</v>
      </c>
      <c r="F4" s="51" t="s">
        <v>406</v>
      </c>
    </row>
    <row r="5" spans="1:6" s="21" customFormat="1" ht="30" x14ac:dyDescent="0.25">
      <c r="A5" s="43">
        <v>2</v>
      </c>
      <c r="B5" s="51" t="s">
        <v>280</v>
      </c>
      <c r="C5" s="51" t="s">
        <v>281</v>
      </c>
      <c r="D5" s="43" t="s">
        <v>31</v>
      </c>
      <c r="E5" s="43" t="s">
        <v>32</v>
      </c>
      <c r="F5" s="51" t="s">
        <v>406</v>
      </c>
    </row>
    <row r="6" spans="1:6" s="21" customFormat="1" ht="30" x14ac:dyDescent="0.25">
      <c r="A6" s="43">
        <v>3</v>
      </c>
      <c r="B6" s="51" t="s">
        <v>407</v>
      </c>
      <c r="C6" s="51" t="s">
        <v>175</v>
      </c>
      <c r="D6" s="43" t="s">
        <v>176</v>
      </c>
      <c r="E6" s="43" t="s">
        <v>177</v>
      </c>
      <c r="F6" s="51" t="s">
        <v>406</v>
      </c>
    </row>
    <row r="7" spans="1:6" s="21" customFormat="1" ht="30" x14ac:dyDescent="0.25">
      <c r="A7" s="43">
        <v>4</v>
      </c>
      <c r="B7" s="51" t="s">
        <v>402</v>
      </c>
      <c r="C7" s="51" t="s">
        <v>403</v>
      </c>
      <c r="D7" s="43" t="s">
        <v>404</v>
      </c>
      <c r="E7" s="43" t="s">
        <v>405</v>
      </c>
      <c r="F7" s="51" t="s">
        <v>406</v>
      </c>
    </row>
    <row r="8" spans="1:6" s="21" customFormat="1" ht="30" x14ac:dyDescent="0.25">
      <c r="A8" s="43">
        <v>5</v>
      </c>
      <c r="B8" s="51" t="s">
        <v>178</v>
      </c>
      <c r="C8" s="51" t="s">
        <v>179</v>
      </c>
      <c r="D8" s="43" t="s">
        <v>180</v>
      </c>
      <c r="E8" s="43" t="s">
        <v>62</v>
      </c>
      <c r="F8" s="51" t="s">
        <v>406</v>
      </c>
    </row>
    <row r="9" spans="1:6" s="21" customFormat="1" ht="30" x14ac:dyDescent="0.25">
      <c r="A9" s="43">
        <v>6</v>
      </c>
      <c r="B9" s="51" t="s">
        <v>183</v>
      </c>
      <c r="C9" s="51" t="s">
        <v>184</v>
      </c>
      <c r="D9" s="43" t="s">
        <v>185</v>
      </c>
      <c r="E9" s="43" t="s">
        <v>186</v>
      </c>
      <c r="F9" s="51" t="s">
        <v>406</v>
      </c>
    </row>
    <row r="10" spans="1:6" s="21" customFormat="1" ht="30" x14ac:dyDescent="0.25">
      <c r="A10" s="43">
        <v>7</v>
      </c>
      <c r="B10" s="51" t="s">
        <v>408</v>
      </c>
      <c r="C10" s="51" t="s">
        <v>181</v>
      </c>
      <c r="D10" s="43" t="s">
        <v>182</v>
      </c>
      <c r="E10" s="43" t="s">
        <v>154</v>
      </c>
      <c r="F10" s="51" t="s">
        <v>406</v>
      </c>
    </row>
    <row r="11" spans="1:6" s="21" customFormat="1" ht="30" x14ac:dyDescent="0.25">
      <c r="A11" s="43">
        <v>8</v>
      </c>
      <c r="B11" s="29" t="s">
        <v>426</v>
      </c>
      <c r="C11" s="52" t="s">
        <v>427</v>
      </c>
      <c r="D11" s="67" t="s">
        <v>428</v>
      </c>
      <c r="E11" s="67" t="s">
        <v>186</v>
      </c>
      <c r="F11" s="51" t="s">
        <v>439</v>
      </c>
    </row>
    <row r="12" spans="1:6" s="21" customFormat="1" ht="30" x14ac:dyDescent="0.25">
      <c r="A12" s="43">
        <v>9</v>
      </c>
      <c r="B12" s="51" t="s">
        <v>187</v>
      </c>
      <c r="C12" s="51" t="s">
        <v>188</v>
      </c>
      <c r="D12" s="43" t="s">
        <v>33</v>
      </c>
      <c r="E12" s="43" t="s">
        <v>34</v>
      </c>
      <c r="F12" s="51" t="s">
        <v>406</v>
      </c>
    </row>
    <row r="13" spans="1:6" s="21" customFormat="1" ht="30" x14ac:dyDescent="0.25">
      <c r="A13" s="43">
        <v>10</v>
      </c>
      <c r="B13" s="51" t="s">
        <v>189</v>
      </c>
      <c r="C13" s="51" t="s">
        <v>190</v>
      </c>
      <c r="D13" s="43" t="s">
        <v>191</v>
      </c>
      <c r="E13" s="43" t="s">
        <v>27</v>
      </c>
      <c r="F13" s="51" t="s">
        <v>406</v>
      </c>
    </row>
    <row r="14" spans="1:6" s="21" customFormat="1" ht="30" x14ac:dyDescent="0.25">
      <c r="A14" s="43">
        <v>11</v>
      </c>
      <c r="B14" s="51" t="s">
        <v>192</v>
      </c>
      <c r="C14" s="51" t="s">
        <v>193</v>
      </c>
      <c r="D14" s="43" t="s">
        <v>194</v>
      </c>
      <c r="E14" s="43" t="s">
        <v>195</v>
      </c>
      <c r="F14" s="51" t="s">
        <v>406</v>
      </c>
    </row>
    <row r="15" spans="1:6" s="21" customFormat="1" ht="30" x14ac:dyDescent="0.25">
      <c r="A15" s="43">
        <v>12</v>
      </c>
      <c r="B15" s="51" t="s">
        <v>196</v>
      </c>
      <c r="C15" s="51" t="s">
        <v>197</v>
      </c>
      <c r="D15" s="43" t="s">
        <v>38</v>
      </c>
      <c r="E15" s="43" t="s">
        <v>121</v>
      </c>
      <c r="F15" s="51" t="s">
        <v>406</v>
      </c>
    </row>
    <row r="16" spans="1:6" s="21" customFormat="1" ht="30" x14ac:dyDescent="0.25">
      <c r="A16" s="43">
        <v>13</v>
      </c>
      <c r="B16" s="51" t="s">
        <v>198</v>
      </c>
      <c r="C16" s="51" t="s">
        <v>199</v>
      </c>
      <c r="D16" s="43" t="s">
        <v>38</v>
      </c>
      <c r="E16" s="43" t="s">
        <v>39</v>
      </c>
      <c r="F16" s="51" t="s">
        <v>406</v>
      </c>
    </row>
    <row r="17" spans="1:6" s="21" customFormat="1" ht="30" x14ac:dyDescent="0.25">
      <c r="A17" s="43">
        <v>14</v>
      </c>
      <c r="B17" s="51" t="s">
        <v>200</v>
      </c>
      <c r="C17" s="51" t="s">
        <v>201</v>
      </c>
      <c r="D17" s="43" t="s">
        <v>41</v>
      </c>
      <c r="E17" s="43" t="s">
        <v>34</v>
      </c>
      <c r="F17" s="51" t="s">
        <v>406</v>
      </c>
    </row>
    <row r="18" spans="1:6" s="21" customFormat="1" ht="30" x14ac:dyDescent="0.25">
      <c r="A18" s="43">
        <v>15</v>
      </c>
      <c r="B18" s="51" t="s">
        <v>282</v>
      </c>
      <c r="C18" s="51" t="s">
        <v>283</v>
      </c>
      <c r="D18" s="43" t="s">
        <v>284</v>
      </c>
      <c r="E18" s="43" t="s">
        <v>285</v>
      </c>
      <c r="F18" s="51" t="s">
        <v>406</v>
      </c>
    </row>
    <row r="19" spans="1:6" s="21" customFormat="1" ht="30" x14ac:dyDescent="0.25">
      <c r="A19" s="43">
        <v>16</v>
      </c>
      <c r="B19" s="51" t="s">
        <v>409</v>
      </c>
      <c r="C19" s="51" t="s">
        <v>410</v>
      </c>
      <c r="D19" s="43" t="s">
        <v>342</v>
      </c>
      <c r="E19" s="43" t="s">
        <v>343</v>
      </c>
      <c r="F19" s="51" t="s">
        <v>406</v>
      </c>
    </row>
    <row r="20" spans="1:6" s="21" customFormat="1" ht="30" x14ac:dyDescent="0.25">
      <c r="A20" s="43">
        <v>17</v>
      </c>
      <c r="B20" s="51" t="s">
        <v>202</v>
      </c>
      <c r="C20" s="51" t="s">
        <v>203</v>
      </c>
      <c r="D20" s="43" t="s">
        <v>204</v>
      </c>
      <c r="E20" s="43" t="s">
        <v>56</v>
      </c>
      <c r="F20" s="51" t="s">
        <v>406</v>
      </c>
    </row>
    <row r="21" spans="1:6" s="21" customFormat="1" ht="18" customHeight="1" x14ac:dyDescent="0.25">
      <c r="A21" s="43">
        <v>18</v>
      </c>
      <c r="B21" s="29" t="s">
        <v>432</v>
      </c>
      <c r="C21" s="29" t="s">
        <v>433</v>
      </c>
      <c r="D21" s="68" t="s">
        <v>434</v>
      </c>
      <c r="E21" s="68" t="s">
        <v>435</v>
      </c>
      <c r="F21" s="51" t="s">
        <v>439</v>
      </c>
    </row>
    <row r="22" spans="1:6" s="21" customFormat="1" ht="30" x14ac:dyDescent="0.25">
      <c r="A22" s="43">
        <v>19</v>
      </c>
      <c r="B22" s="51" t="s">
        <v>205</v>
      </c>
      <c r="C22" s="51" t="s">
        <v>206</v>
      </c>
      <c r="D22" s="43" t="s">
        <v>207</v>
      </c>
      <c r="E22" s="43" t="s">
        <v>208</v>
      </c>
      <c r="F22" s="51" t="s">
        <v>406</v>
      </c>
    </row>
    <row r="23" spans="1:6" s="66" customFormat="1" ht="30" x14ac:dyDescent="0.25">
      <c r="A23" s="43">
        <v>20</v>
      </c>
      <c r="B23" s="51" t="s">
        <v>286</v>
      </c>
      <c r="C23" s="51" t="s">
        <v>287</v>
      </c>
      <c r="D23" s="43" t="s">
        <v>288</v>
      </c>
      <c r="E23" s="43" t="s">
        <v>289</v>
      </c>
      <c r="F23" s="51" t="s">
        <v>406</v>
      </c>
    </row>
    <row r="24" spans="1:6" s="21" customFormat="1" ht="30" x14ac:dyDescent="0.25">
      <c r="A24" s="43">
        <v>21</v>
      </c>
      <c r="B24" s="51" t="s">
        <v>290</v>
      </c>
      <c r="C24" s="51" t="s">
        <v>291</v>
      </c>
      <c r="D24" s="43" t="s">
        <v>292</v>
      </c>
      <c r="E24" s="43" t="s">
        <v>65</v>
      </c>
      <c r="F24" s="51" t="s">
        <v>406</v>
      </c>
    </row>
    <row r="25" spans="1:6" s="21" customFormat="1" ht="30" x14ac:dyDescent="0.25">
      <c r="A25" s="43">
        <v>22</v>
      </c>
      <c r="B25" s="51" t="s">
        <v>293</v>
      </c>
      <c r="C25" s="51" t="s">
        <v>294</v>
      </c>
      <c r="D25" s="43" t="s">
        <v>295</v>
      </c>
      <c r="E25" s="43" t="s">
        <v>296</v>
      </c>
      <c r="F25" s="51" t="s">
        <v>406</v>
      </c>
    </row>
    <row r="26" spans="1:6" s="66" customFormat="1" ht="30" x14ac:dyDescent="0.25">
      <c r="A26" s="43">
        <v>23</v>
      </c>
      <c r="B26" s="51" t="s">
        <v>297</v>
      </c>
      <c r="C26" s="51" t="s">
        <v>298</v>
      </c>
      <c r="D26" s="43" t="s">
        <v>299</v>
      </c>
      <c r="E26" s="43" t="s">
        <v>137</v>
      </c>
      <c r="F26" s="51" t="s">
        <v>406</v>
      </c>
    </row>
    <row r="27" spans="1:6" s="66" customFormat="1" ht="30" x14ac:dyDescent="0.25">
      <c r="A27" s="43">
        <v>24</v>
      </c>
      <c r="B27" s="51" t="s">
        <v>300</v>
      </c>
      <c r="C27" s="51" t="s">
        <v>301</v>
      </c>
      <c r="D27" s="43" t="s">
        <v>302</v>
      </c>
      <c r="E27" s="43" t="s">
        <v>62</v>
      </c>
      <c r="F27" s="51" t="s">
        <v>406</v>
      </c>
    </row>
    <row r="28" spans="1:6" s="21" customFormat="1" ht="30" x14ac:dyDescent="0.25">
      <c r="A28" s="43">
        <v>25</v>
      </c>
      <c r="B28" s="52" t="s">
        <v>344</v>
      </c>
      <c r="C28" s="51" t="s">
        <v>345</v>
      </c>
      <c r="D28" s="43" t="s">
        <v>346</v>
      </c>
      <c r="E28" s="43" t="s">
        <v>347</v>
      </c>
      <c r="F28" s="51" t="s">
        <v>406</v>
      </c>
    </row>
    <row r="29" spans="1:6" s="21" customFormat="1" ht="30" x14ac:dyDescent="0.25">
      <c r="A29" s="43">
        <v>26</v>
      </c>
      <c r="B29" s="51" t="s">
        <v>209</v>
      </c>
      <c r="C29" s="51" t="s">
        <v>210</v>
      </c>
      <c r="D29" s="43" t="s">
        <v>211</v>
      </c>
      <c r="E29" s="43" t="s">
        <v>151</v>
      </c>
      <c r="F29" s="51" t="s">
        <v>406</v>
      </c>
    </row>
    <row r="30" spans="1:6" s="66" customFormat="1" ht="35.25" customHeight="1" x14ac:dyDescent="0.25">
      <c r="A30" s="43">
        <v>27</v>
      </c>
      <c r="B30" s="51" t="s">
        <v>212</v>
      </c>
      <c r="C30" s="51" t="s">
        <v>213</v>
      </c>
      <c r="D30" s="43" t="s">
        <v>214</v>
      </c>
      <c r="E30" s="43" t="s">
        <v>215</v>
      </c>
      <c r="F30" s="51" t="s">
        <v>406</v>
      </c>
    </row>
    <row r="31" spans="1:6" s="21" customFormat="1" ht="30" x14ac:dyDescent="0.25">
      <c r="A31" s="43">
        <v>28</v>
      </c>
      <c r="B31" s="51" t="s">
        <v>411</v>
      </c>
      <c r="C31" s="51" t="s">
        <v>216</v>
      </c>
      <c r="D31" s="43" t="s">
        <v>217</v>
      </c>
      <c r="E31" s="43" t="s">
        <v>148</v>
      </c>
      <c r="F31" s="51" t="s">
        <v>406</v>
      </c>
    </row>
    <row r="32" spans="1:6" s="66" customFormat="1" ht="30" x14ac:dyDescent="0.25">
      <c r="A32" s="43">
        <v>29</v>
      </c>
      <c r="B32" s="51" t="s">
        <v>303</v>
      </c>
      <c r="C32" s="51" t="s">
        <v>304</v>
      </c>
      <c r="D32" s="43" t="s">
        <v>305</v>
      </c>
      <c r="E32" s="43" t="s">
        <v>306</v>
      </c>
      <c r="F32" s="51" t="s">
        <v>406</v>
      </c>
    </row>
    <row r="33" spans="1:6" s="66" customFormat="1" ht="33.75" customHeight="1" x14ac:dyDescent="0.25">
      <c r="A33" s="43">
        <v>30</v>
      </c>
      <c r="B33" s="51" t="s">
        <v>218</v>
      </c>
      <c r="C33" s="51" t="s">
        <v>219</v>
      </c>
      <c r="D33" s="43" t="s">
        <v>220</v>
      </c>
      <c r="E33" s="43" t="s">
        <v>105</v>
      </c>
      <c r="F33" s="51" t="s">
        <v>406</v>
      </c>
    </row>
    <row r="34" spans="1:6" s="21" customFormat="1" ht="30" x14ac:dyDescent="0.25">
      <c r="A34" s="43">
        <v>31</v>
      </c>
      <c r="B34" s="51" t="s">
        <v>221</v>
      </c>
      <c r="C34" s="51" t="s">
        <v>222</v>
      </c>
      <c r="D34" s="43" t="s">
        <v>223</v>
      </c>
      <c r="E34" s="43" t="s">
        <v>224</v>
      </c>
      <c r="F34" s="51" t="s">
        <v>406</v>
      </c>
    </row>
    <row r="35" spans="1:6" s="21" customFormat="1" ht="30" x14ac:dyDescent="0.25">
      <c r="A35" s="43">
        <v>32</v>
      </c>
      <c r="B35" s="51" t="s">
        <v>412</v>
      </c>
      <c r="C35" s="51" t="s">
        <v>225</v>
      </c>
      <c r="D35" s="43" t="s">
        <v>226</v>
      </c>
      <c r="E35" s="43" t="s">
        <v>227</v>
      </c>
      <c r="F35" s="51" t="s">
        <v>406</v>
      </c>
    </row>
    <row r="36" spans="1:6" ht="30" x14ac:dyDescent="0.25">
      <c r="A36" s="43">
        <v>33</v>
      </c>
      <c r="B36" s="51" t="s">
        <v>348</v>
      </c>
      <c r="C36" s="51" t="s">
        <v>349</v>
      </c>
      <c r="D36" s="43" t="s">
        <v>350</v>
      </c>
      <c r="E36" s="43" t="s">
        <v>351</v>
      </c>
      <c r="F36" s="51" t="s">
        <v>406</v>
      </c>
    </row>
    <row r="37" spans="1:6" s="66" customFormat="1" ht="36.75" customHeight="1" x14ac:dyDescent="0.25">
      <c r="A37" s="43">
        <v>34</v>
      </c>
      <c r="B37" s="51" t="s">
        <v>228</v>
      </c>
      <c r="C37" s="51" t="s">
        <v>229</v>
      </c>
      <c r="D37" s="43" t="s">
        <v>230</v>
      </c>
      <c r="E37" s="43" t="s">
        <v>123</v>
      </c>
      <c r="F37" s="51" t="s">
        <v>406</v>
      </c>
    </row>
    <row r="38" spans="1:6" s="66" customFormat="1" ht="30" x14ac:dyDescent="0.25">
      <c r="A38" s="43">
        <v>35</v>
      </c>
      <c r="B38" s="51" t="s">
        <v>307</v>
      </c>
      <c r="C38" s="51" t="s">
        <v>308</v>
      </c>
      <c r="D38" s="43" t="s">
        <v>309</v>
      </c>
      <c r="E38" s="43" t="s">
        <v>122</v>
      </c>
      <c r="F38" s="51" t="s">
        <v>406</v>
      </c>
    </row>
    <row r="39" spans="1:6" s="21" customFormat="1" ht="30" x14ac:dyDescent="0.25">
      <c r="A39" s="43">
        <v>36</v>
      </c>
      <c r="B39" s="51" t="s">
        <v>413</v>
      </c>
      <c r="C39" s="51" t="s">
        <v>354</v>
      </c>
      <c r="D39" s="43" t="s">
        <v>353</v>
      </c>
      <c r="E39" s="43" t="s">
        <v>105</v>
      </c>
      <c r="F39" s="51" t="s">
        <v>406</v>
      </c>
    </row>
    <row r="40" spans="1:6" s="21" customFormat="1" ht="30" x14ac:dyDescent="0.25">
      <c r="A40" s="43">
        <v>37</v>
      </c>
      <c r="B40" s="51" t="s">
        <v>414</v>
      </c>
      <c r="C40" s="51" t="s">
        <v>352</v>
      </c>
      <c r="D40" s="43" t="s">
        <v>353</v>
      </c>
      <c r="E40" s="43" t="s">
        <v>113</v>
      </c>
      <c r="F40" s="51" t="s">
        <v>406</v>
      </c>
    </row>
    <row r="41" spans="1:6" s="21" customFormat="1" ht="30" x14ac:dyDescent="0.25">
      <c r="A41" s="43">
        <v>38</v>
      </c>
      <c r="B41" s="51" t="s">
        <v>231</v>
      </c>
      <c r="C41" s="51" t="s">
        <v>232</v>
      </c>
      <c r="D41" s="43" t="s">
        <v>233</v>
      </c>
      <c r="E41" s="43" t="s">
        <v>234</v>
      </c>
      <c r="F41" s="51" t="s">
        <v>406</v>
      </c>
    </row>
    <row r="42" spans="1:6" s="21" customFormat="1" ht="30" x14ac:dyDescent="0.25">
      <c r="A42" s="43">
        <v>39</v>
      </c>
      <c r="B42" s="51" t="s">
        <v>415</v>
      </c>
      <c r="C42" s="51" t="s">
        <v>355</v>
      </c>
      <c r="D42" s="43" t="s">
        <v>356</v>
      </c>
      <c r="E42" s="43" t="s">
        <v>268</v>
      </c>
      <c r="F42" s="51" t="s">
        <v>406</v>
      </c>
    </row>
    <row r="43" spans="1:6" s="21" customFormat="1" ht="30" x14ac:dyDescent="0.25">
      <c r="A43" s="43">
        <v>40</v>
      </c>
      <c r="B43" s="29" t="s">
        <v>436</v>
      </c>
      <c r="C43" s="29" t="s">
        <v>437</v>
      </c>
      <c r="D43" s="68" t="s">
        <v>438</v>
      </c>
      <c r="E43" s="68" t="s">
        <v>65</v>
      </c>
      <c r="F43" s="51" t="s">
        <v>439</v>
      </c>
    </row>
    <row r="44" spans="1:6" s="66" customFormat="1" ht="30" x14ac:dyDescent="0.25">
      <c r="A44" s="43">
        <v>41</v>
      </c>
      <c r="B44" s="51" t="s">
        <v>310</v>
      </c>
      <c r="C44" s="51" t="s">
        <v>311</v>
      </c>
      <c r="D44" s="43" t="s">
        <v>312</v>
      </c>
      <c r="E44" s="43" t="s">
        <v>34</v>
      </c>
      <c r="F44" s="51" t="s">
        <v>406</v>
      </c>
    </row>
    <row r="45" spans="1:6" s="66" customFormat="1" ht="30" x14ac:dyDescent="0.25">
      <c r="A45" s="43">
        <v>42</v>
      </c>
      <c r="B45" s="52" t="s">
        <v>429</v>
      </c>
      <c r="C45" s="44" t="s">
        <v>430</v>
      </c>
      <c r="D45" s="19" t="s">
        <v>431</v>
      </c>
      <c r="E45" s="19" t="s">
        <v>34</v>
      </c>
      <c r="F45" s="51" t="s">
        <v>439</v>
      </c>
    </row>
    <row r="46" spans="1:6" s="66" customFormat="1" ht="30" x14ac:dyDescent="0.25">
      <c r="A46" s="43">
        <v>43</v>
      </c>
      <c r="B46" s="51" t="s">
        <v>313</v>
      </c>
      <c r="C46" s="51" t="s">
        <v>314</v>
      </c>
      <c r="D46" s="43" t="s">
        <v>315</v>
      </c>
      <c r="E46" s="43" t="s">
        <v>65</v>
      </c>
      <c r="F46" s="51" t="s">
        <v>406</v>
      </c>
    </row>
    <row r="47" spans="1:6" s="66" customFormat="1" ht="30" x14ac:dyDescent="0.25">
      <c r="A47" s="43">
        <v>44</v>
      </c>
      <c r="B47" s="51" t="s">
        <v>235</v>
      </c>
      <c r="C47" s="51" t="s">
        <v>236</v>
      </c>
      <c r="D47" s="43" t="s">
        <v>237</v>
      </c>
      <c r="E47" s="43" t="s">
        <v>238</v>
      </c>
      <c r="F47" s="51" t="s">
        <v>406</v>
      </c>
    </row>
    <row r="48" spans="1:6" s="66" customFormat="1" ht="30" x14ac:dyDescent="0.25">
      <c r="A48" s="43">
        <v>45</v>
      </c>
      <c r="B48" s="51" t="s">
        <v>357</v>
      </c>
      <c r="C48" s="51" t="s">
        <v>358</v>
      </c>
      <c r="D48" s="43" t="s">
        <v>359</v>
      </c>
      <c r="E48" s="43" t="s">
        <v>137</v>
      </c>
      <c r="F48" s="51" t="s">
        <v>406</v>
      </c>
    </row>
    <row r="49" spans="1:6" s="66" customFormat="1" ht="30" x14ac:dyDescent="0.25">
      <c r="A49" s="43">
        <v>46</v>
      </c>
      <c r="B49" s="51" t="s">
        <v>424</v>
      </c>
      <c r="C49" s="51" t="s">
        <v>423</v>
      </c>
      <c r="D49" s="43" t="s">
        <v>359</v>
      </c>
      <c r="E49" s="43" t="s">
        <v>422</v>
      </c>
      <c r="F49" s="51" t="s">
        <v>425</v>
      </c>
    </row>
    <row r="50" spans="1:6" s="66" customFormat="1" ht="30" x14ac:dyDescent="0.25">
      <c r="A50" s="43">
        <v>47</v>
      </c>
      <c r="B50" s="51" t="s">
        <v>239</v>
      </c>
      <c r="C50" s="51" t="s">
        <v>240</v>
      </c>
      <c r="D50" s="43" t="s">
        <v>241</v>
      </c>
      <c r="E50" s="43" t="s">
        <v>27</v>
      </c>
      <c r="F50" s="51" t="s">
        <v>406</v>
      </c>
    </row>
    <row r="51" spans="1:6" s="66" customFormat="1" ht="30" x14ac:dyDescent="0.25">
      <c r="A51" s="43">
        <v>48</v>
      </c>
      <c r="B51" s="51" t="s">
        <v>242</v>
      </c>
      <c r="C51" s="51" t="s">
        <v>243</v>
      </c>
      <c r="D51" s="43" t="s">
        <v>244</v>
      </c>
      <c r="E51" s="43" t="s">
        <v>82</v>
      </c>
      <c r="F51" s="51" t="s">
        <v>406</v>
      </c>
    </row>
    <row r="52" spans="1:6" s="66" customFormat="1" ht="30" x14ac:dyDescent="0.25">
      <c r="A52" s="43">
        <v>49</v>
      </c>
      <c r="B52" s="51" t="s">
        <v>316</v>
      </c>
      <c r="C52" s="51" t="s">
        <v>317</v>
      </c>
      <c r="D52" s="43" t="s">
        <v>318</v>
      </c>
      <c r="E52" s="43" t="s">
        <v>319</v>
      </c>
      <c r="F52" s="51" t="s">
        <v>406</v>
      </c>
    </row>
    <row r="53" spans="1:6" s="66" customFormat="1" ht="30" x14ac:dyDescent="0.25">
      <c r="A53" s="43">
        <v>50</v>
      </c>
      <c r="B53" s="51" t="s">
        <v>320</v>
      </c>
      <c r="C53" s="51" t="s">
        <v>321</v>
      </c>
      <c r="D53" s="43" t="s">
        <v>322</v>
      </c>
      <c r="E53" s="43" t="s">
        <v>82</v>
      </c>
      <c r="F53" s="51" t="s">
        <v>406</v>
      </c>
    </row>
    <row r="54" spans="1:6" ht="30" x14ac:dyDescent="0.25">
      <c r="A54" s="43">
        <v>51</v>
      </c>
      <c r="B54" s="29" t="s">
        <v>416</v>
      </c>
      <c r="C54" s="52" t="s">
        <v>417</v>
      </c>
      <c r="D54" s="67" t="s">
        <v>418</v>
      </c>
      <c r="E54" s="67" t="s">
        <v>254</v>
      </c>
      <c r="F54" s="51" t="s">
        <v>419</v>
      </c>
    </row>
    <row r="55" spans="1:6" s="21" customFormat="1" ht="30" x14ac:dyDescent="0.25">
      <c r="A55" s="43">
        <v>52</v>
      </c>
      <c r="B55" s="51" t="s">
        <v>420</v>
      </c>
      <c r="C55" s="51" t="s">
        <v>245</v>
      </c>
      <c r="D55" s="43" t="s">
        <v>246</v>
      </c>
      <c r="E55" s="43" t="s">
        <v>247</v>
      </c>
      <c r="F55" s="51" t="s">
        <v>406</v>
      </c>
    </row>
    <row r="56" spans="1:6" s="21" customFormat="1" ht="30" x14ac:dyDescent="0.25">
      <c r="A56" s="43">
        <v>53</v>
      </c>
      <c r="B56" s="51" t="s">
        <v>323</v>
      </c>
      <c r="C56" s="51" t="s">
        <v>324</v>
      </c>
      <c r="D56" s="43" t="s">
        <v>325</v>
      </c>
      <c r="E56" s="43" t="s">
        <v>186</v>
      </c>
      <c r="F56" s="51" t="s">
        <v>406</v>
      </c>
    </row>
    <row r="57" spans="1:6" s="21" customFormat="1" ht="30" x14ac:dyDescent="0.25">
      <c r="A57" s="43">
        <v>54</v>
      </c>
      <c r="B57" s="51" t="s">
        <v>248</v>
      </c>
      <c r="C57" s="51" t="s">
        <v>249</v>
      </c>
      <c r="D57" s="43" t="s">
        <v>250</v>
      </c>
      <c r="E57" s="43" t="s">
        <v>121</v>
      </c>
      <c r="F57" s="51" t="s">
        <v>406</v>
      </c>
    </row>
    <row r="58" spans="1:6" s="66" customFormat="1" ht="33.75" customHeight="1" x14ac:dyDescent="0.25">
      <c r="A58" s="43">
        <v>55</v>
      </c>
      <c r="B58" s="51" t="s">
        <v>251</v>
      </c>
      <c r="C58" s="51" t="s">
        <v>252</v>
      </c>
      <c r="D58" s="43" t="s">
        <v>253</v>
      </c>
      <c r="E58" s="43" t="s">
        <v>254</v>
      </c>
      <c r="F58" s="51" t="s">
        <v>406</v>
      </c>
    </row>
    <row r="59" spans="1:6" s="21" customFormat="1" ht="30" x14ac:dyDescent="0.25">
      <c r="A59" s="43">
        <v>56</v>
      </c>
      <c r="B59" s="51" t="s">
        <v>326</v>
      </c>
      <c r="C59" s="51" t="s">
        <v>327</v>
      </c>
      <c r="D59" s="43" t="s">
        <v>328</v>
      </c>
      <c r="E59" s="43" t="s">
        <v>134</v>
      </c>
      <c r="F59" s="51" t="s">
        <v>406</v>
      </c>
    </row>
    <row r="60" spans="1:6" s="21" customFormat="1" ht="30" x14ac:dyDescent="0.25">
      <c r="A60" s="43">
        <v>57</v>
      </c>
      <c r="B60" s="51" t="s">
        <v>329</v>
      </c>
      <c r="C60" s="51" t="s">
        <v>330</v>
      </c>
      <c r="D60" s="43" t="s">
        <v>331</v>
      </c>
      <c r="E60" s="43" t="s">
        <v>332</v>
      </c>
      <c r="F60" s="51" t="s">
        <v>406</v>
      </c>
    </row>
    <row r="61" spans="1:6" s="21" customFormat="1" ht="33" customHeight="1" x14ac:dyDescent="0.25">
      <c r="A61" s="43">
        <v>58</v>
      </c>
      <c r="B61" s="51" t="s">
        <v>333</v>
      </c>
      <c r="C61" s="51" t="s">
        <v>334</v>
      </c>
      <c r="D61" s="43" t="s">
        <v>331</v>
      </c>
      <c r="E61" s="43" t="s">
        <v>335</v>
      </c>
      <c r="F61" s="51" t="s">
        <v>406</v>
      </c>
    </row>
    <row r="62" spans="1:6" s="21" customFormat="1" ht="30" x14ac:dyDescent="0.25">
      <c r="A62" s="43">
        <v>59</v>
      </c>
      <c r="B62" s="51" t="s">
        <v>421</v>
      </c>
      <c r="C62" s="51" t="s">
        <v>255</v>
      </c>
      <c r="D62" s="43" t="s">
        <v>256</v>
      </c>
      <c r="E62" s="43" t="s">
        <v>257</v>
      </c>
      <c r="F62" s="51" t="s">
        <v>406</v>
      </c>
    </row>
    <row r="63" spans="1:6" s="21" customFormat="1" ht="30" x14ac:dyDescent="0.25">
      <c r="A63" s="43">
        <v>60</v>
      </c>
      <c r="B63" s="51" t="s">
        <v>258</v>
      </c>
      <c r="C63" s="51" t="s">
        <v>259</v>
      </c>
      <c r="D63" s="43" t="s">
        <v>260</v>
      </c>
      <c r="E63" s="43" t="s">
        <v>82</v>
      </c>
      <c r="F63" s="51" t="s">
        <v>406</v>
      </c>
    </row>
    <row r="64" spans="1:6" ht="30" x14ac:dyDescent="0.25">
      <c r="A64" s="43">
        <v>61</v>
      </c>
      <c r="B64" s="51" t="s">
        <v>261</v>
      </c>
      <c r="C64" s="51" t="s">
        <v>262</v>
      </c>
      <c r="D64" s="43" t="s">
        <v>263</v>
      </c>
      <c r="E64" s="43" t="s">
        <v>123</v>
      </c>
      <c r="F64" s="51" t="s">
        <v>406</v>
      </c>
    </row>
    <row r="65" spans="1:6" ht="30" x14ac:dyDescent="0.25">
      <c r="A65" s="43">
        <v>62</v>
      </c>
      <c r="B65" s="51" t="s">
        <v>336</v>
      </c>
      <c r="C65" s="51" t="s">
        <v>337</v>
      </c>
      <c r="D65" s="43" t="s">
        <v>338</v>
      </c>
      <c r="E65" s="43" t="s">
        <v>339</v>
      </c>
      <c r="F65" s="51" t="s">
        <v>406</v>
      </c>
    </row>
    <row r="66" spans="1:6" ht="30" x14ac:dyDescent="0.25">
      <c r="A66" s="43">
        <v>63</v>
      </c>
      <c r="B66" s="51" t="s">
        <v>340</v>
      </c>
      <c r="C66" s="51" t="s">
        <v>341</v>
      </c>
      <c r="D66" s="43" t="s">
        <v>139</v>
      </c>
      <c r="E66" s="43" t="s">
        <v>140</v>
      </c>
      <c r="F66" s="51" t="s">
        <v>406</v>
      </c>
    </row>
    <row r="67" spans="1:6" ht="30" x14ac:dyDescent="0.25">
      <c r="A67" s="43">
        <v>64</v>
      </c>
      <c r="B67" s="51" t="s">
        <v>264</v>
      </c>
      <c r="C67" s="51" t="s">
        <v>265</v>
      </c>
      <c r="D67" s="43" t="s">
        <v>266</v>
      </c>
      <c r="E67" s="43" t="s">
        <v>267</v>
      </c>
      <c r="F67" s="51" t="s">
        <v>406</v>
      </c>
    </row>
    <row r="68" spans="1:6" s="66" customFormat="1" ht="30" x14ac:dyDescent="0.25">
      <c r="A68" s="43">
        <v>65</v>
      </c>
      <c r="B68" s="51" t="s">
        <v>269</v>
      </c>
      <c r="C68" s="51" t="s">
        <v>270</v>
      </c>
      <c r="D68" s="43" t="s">
        <v>271</v>
      </c>
      <c r="E68" s="43" t="s">
        <v>138</v>
      </c>
      <c r="F68" s="51" t="s">
        <v>406</v>
      </c>
    </row>
    <row r="69" spans="1:6" ht="30" x14ac:dyDescent="0.25">
      <c r="A69" s="43">
        <v>66</v>
      </c>
      <c r="B69" s="51" t="s">
        <v>272</v>
      </c>
      <c r="C69" s="51" t="s">
        <v>273</v>
      </c>
      <c r="D69" s="43" t="s">
        <v>274</v>
      </c>
      <c r="E69" s="43" t="s">
        <v>275</v>
      </c>
      <c r="F69" s="51" t="s">
        <v>406</v>
      </c>
    </row>
    <row r="70" spans="1:6" ht="30" x14ac:dyDescent="0.25">
      <c r="A70" s="43">
        <v>67</v>
      </c>
      <c r="B70" s="51" t="s">
        <v>276</v>
      </c>
      <c r="C70" s="51" t="s">
        <v>277</v>
      </c>
      <c r="D70" s="43" t="s">
        <v>278</v>
      </c>
      <c r="E70" s="43" t="s">
        <v>279</v>
      </c>
      <c r="F70" s="51" t="s">
        <v>406</v>
      </c>
    </row>
  </sheetData>
  <sheetProtection password="EB34" sheet="1" objects="1" scenarios="1"/>
  <mergeCells count="2">
    <mergeCell ref="A1:F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ΠΡΟΣΛΗΠΤΕΟΙ</vt:lpstr>
      <vt:lpstr>ΓΕΝ ΚΑΤΑΤΑΞ ΜΕ ΕΜΠΕΙΡΙΑ</vt:lpstr>
      <vt:lpstr>ΓΕΝ ΚΑΤΑ ΧΩΡΙΣ</vt:lpstr>
      <vt:lpstr>ΤΡΙΤΕΚΝΟΙ ΧΩΡΙΣ</vt:lpstr>
      <vt:lpstr>ΑΠΟΡΡΙΠΤΕΟΙ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Theodoros Aggelopoulos</cp:lastModifiedBy>
  <cp:lastPrinted>2018-12-10T09:43:51Z</cp:lastPrinted>
  <dcterms:created xsi:type="dcterms:W3CDTF">2017-10-23T05:29:48Z</dcterms:created>
  <dcterms:modified xsi:type="dcterms:W3CDTF">2019-05-29T09:00:06Z</dcterms:modified>
</cp:coreProperties>
</file>